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piscopalhawaii.sharepoint.com/sites/TECHBookkeeperDrive/Shared Documents/CASH FLOW/"/>
    </mc:Choice>
  </mc:AlternateContent>
  <xr:revisionPtr revIDLastSave="0" documentId="8_{454A4EAF-3E0B-1841-B54E-4CB378B83B7E}" xr6:coauthVersionLast="47" xr6:coauthVersionMax="47" xr10:uidLastSave="{00000000-0000-0000-0000-000000000000}"/>
  <bookViews>
    <workbookView xWindow="0" yWindow="500" windowWidth="19420" windowHeight="10420" xr2:uid="{82B5D908-27B3-438F-85B1-65339BCB7B34}"/>
  </bookViews>
  <sheets>
    <sheet name="INPUT.HERE" sheetId="3" r:id="rId1"/>
    <sheet name="sample" sheetId="2" r:id="rId2"/>
  </sheets>
  <definedNames>
    <definedName name="church_name">sample!$E$1</definedName>
    <definedName name="church_name_sample">sample!$E$1</definedName>
    <definedName name="Name_of_Churc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3" l="1"/>
  <c r="E56" i="3"/>
  <c r="G52" i="3"/>
  <c r="S52" i="3" s="1"/>
  <c r="R46" i="3"/>
  <c r="Q46" i="3"/>
  <c r="P46" i="3"/>
  <c r="O46" i="3"/>
  <c r="N46" i="3"/>
  <c r="M46" i="3"/>
  <c r="L46" i="3"/>
  <c r="K46" i="3"/>
  <c r="J46" i="3"/>
  <c r="I46" i="3"/>
  <c r="H46" i="3"/>
  <c r="G46" i="3"/>
  <c r="S44" i="3"/>
  <c r="S43" i="3"/>
  <c r="S42" i="3"/>
  <c r="R37" i="3"/>
  <c r="Q37" i="3"/>
  <c r="P37" i="3"/>
  <c r="O37" i="3"/>
  <c r="N37" i="3"/>
  <c r="N39" i="3" s="1"/>
  <c r="M37" i="3"/>
  <c r="L37" i="3"/>
  <c r="K37" i="3"/>
  <c r="J37" i="3"/>
  <c r="I37" i="3"/>
  <c r="H37" i="3"/>
  <c r="G37" i="3"/>
  <c r="S35" i="3"/>
  <c r="S34" i="3"/>
  <c r="S33" i="3"/>
  <c r="S32" i="3"/>
  <c r="S31" i="3"/>
  <c r="S29" i="3"/>
  <c r="S28" i="3"/>
  <c r="S26" i="3"/>
  <c r="S24" i="3"/>
  <c r="R21" i="3"/>
  <c r="Q21" i="3"/>
  <c r="P21" i="3"/>
  <c r="O21" i="3"/>
  <c r="N21" i="3"/>
  <c r="M21" i="3"/>
  <c r="L21" i="3"/>
  <c r="K21" i="3"/>
  <c r="J21" i="3"/>
  <c r="I21" i="3"/>
  <c r="H21" i="3"/>
  <c r="G21" i="3"/>
  <c r="S19" i="3"/>
  <c r="S18" i="3"/>
  <c r="S17" i="3"/>
  <c r="S16" i="3"/>
  <c r="S14" i="3"/>
  <c r="S13" i="3"/>
  <c r="S12" i="3"/>
  <c r="S11" i="3"/>
  <c r="S10" i="3"/>
  <c r="S9" i="3"/>
  <c r="S14" i="2"/>
  <c r="S52" i="2"/>
  <c r="C57" i="2"/>
  <c r="G52" i="2"/>
  <c r="S17" i="2"/>
  <c r="I21" i="2"/>
  <c r="H21" i="2"/>
  <c r="G21" i="2"/>
  <c r="I46" i="2"/>
  <c r="H46" i="2"/>
  <c r="G46" i="2"/>
  <c r="S46" i="3" l="1"/>
  <c r="N48" i="3"/>
  <c r="N53" i="3" s="1"/>
  <c r="I39" i="3"/>
  <c r="I48" i="3" s="1"/>
  <c r="I53" i="3" s="1"/>
  <c r="M39" i="3"/>
  <c r="M48" i="3" s="1"/>
  <c r="M53" i="3" s="1"/>
  <c r="Q39" i="3"/>
  <c r="Q48" i="3" s="1"/>
  <c r="Q53" i="3" s="1"/>
  <c r="S37" i="3"/>
  <c r="J39" i="3"/>
  <c r="J48" i="3" s="1"/>
  <c r="J53" i="3" s="1"/>
  <c r="R39" i="3"/>
  <c r="R48" i="3" s="1"/>
  <c r="R53" i="3" s="1"/>
  <c r="S21" i="3"/>
  <c r="H39" i="3"/>
  <c r="H48" i="3" s="1"/>
  <c r="H53" i="3" s="1"/>
  <c r="L39" i="3"/>
  <c r="L48" i="3" s="1"/>
  <c r="L53" i="3" s="1"/>
  <c r="P39" i="3"/>
  <c r="P48" i="3" s="1"/>
  <c r="P53" i="3" s="1"/>
  <c r="G39" i="3"/>
  <c r="G48" i="3" s="1"/>
  <c r="G53" i="3" s="1"/>
  <c r="G54" i="3" s="1"/>
  <c r="H52" i="3" s="1"/>
  <c r="H54" i="3" s="1"/>
  <c r="I52" i="3" s="1"/>
  <c r="I54" i="3" s="1"/>
  <c r="J52" i="3" s="1"/>
  <c r="J54" i="3" s="1"/>
  <c r="K52" i="3" s="1"/>
  <c r="K54" i="3" s="1"/>
  <c r="L52" i="3" s="1"/>
  <c r="L54" i="3" s="1"/>
  <c r="M52" i="3" s="1"/>
  <c r="M54" i="3" s="1"/>
  <c r="N52" i="3" s="1"/>
  <c r="N54" i="3" s="1"/>
  <c r="O52" i="3" s="1"/>
  <c r="O54" i="3" s="1"/>
  <c r="P52" i="3" s="1"/>
  <c r="P54" i="3" s="1"/>
  <c r="Q52" i="3" s="1"/>
  <c r="Q54" i="3" s="1"/>
  <c r="R52" i="3" s="1"/>
  <c r="R54" i="3" s="1"/>
  <c r="K39" i="3"/>
  <c r="K48" i="3" s="1"/>
  <c r="K53" i="3" s="1"/>
  <c r="O39" i="3"/>
  <c r="O48" i="3" s="1"/>
  <c r="O53" i="3" s="1"/>
  <c r="S44" i="2"/>
  <c r="S43" i="2"/>
  <c r="S42" i="2"/>
  <c r="S35" i="2"/>
  <c r="S34" i="2"/>
  <c r="S33" i="2"/>
  <c r="S32" i="2"/>
  <c r="S31" i="2"/>
  <c r="S29" i="2"/>
  <c r="S28" i="2"/>
  <c r="S19" i="2"/>
  <c r="S18" i="2"/>
  <c r="S16" i="2"/>
  <c r="S10" i="2"/>
  <c r="S11" i="2"/>
  <c r="S12" i="2"/>
  <c r="S13" i="2"/>
  <c r="S9" i="2"/>
  <c r="S39" i="3" l="1"/>
  <c r="S48" i="3" s="1"/>
  <c r="S53" i="3" s="1"/>
  <c r="S54" i="3" s="1"/>
  <c r="I37" i="2"/>
  <c r="I39" i="2" s="1"/>
  <c r="I48" i="2" s="1"/>
  <c r="H37" i="2"/>
  <c r="H39" i="2" s="1"/>
  <c r="H48" i="2" s="1"/>
  <c r="S24" i="2"/>
  <c r="S26" i="2" l="1"/>
  <c r="I53" i="2"/>
  <c r="H53" i="2"/>
  <c r="G37" i="2"/>
  <c r="G39" i="2" s="1"/>
  <c r="G48" i="2" s="1"/>
  <c r="G53" i="2" l="1"/>
  <c r="G54" i="2" s="1"/>
  <c r="H52" i="2" s="1"/>
  <c r="H54" i="2" s="1"/>
  <c r="I52" i="2" s="1"/>
  <c r="I54" i="2" s="1"/>
  <c r="J52" i="2" s="1"/>
  <c r="J21" i="2"/>
  <c r="K21" i="2"/>
  <c r="L21" i="2"/>
  <c r="M21" i="2"/>
  <c r="N21" i="2"/>
  <c r="O21" i="2"/>
  <c r="P21" i="2"/>
  <c r="Q21" i="2"/>
  <c r="R21" i="2"/>
  <c r="J37" i="2"/>
  <c r="K37" i="2"/>
  <c r="L37" i="2"/>
  <c r="M37" i="2"/>
  <c r="N37" i="2"/>
  <c r="O37" i="2"/>
  <c r="P37" i="2"/>
  <c r="Q37" i="2"/>
  <c r="R37" i="2"/>
  <c r="J46" i="2"/>
  <c r="K46" i="2"/>
  <c r="L46" i="2"/>
  <c r="M46" i="2"/>
  <c r="N46" i="2"/>
  <c r="O46" i="2"/>
  <c r="P46" i="2"/>
  <c r="Q46" i="2"/>
  <c r="R46" i="2"/>
  <c r="E56" i="2"/>
  <c r="K39" i="2" l="1"/>
  <c r="K48" i="2" s="1"/>
  <c r="R39" i="2"/>
  <c r="R48" i="2" s="1"/>
  <c r="M39" i="2"/>
  <c r="M48" i="2" s="1"/>
  <c r="S37" i="2"/>
  <c r="S21" i="2"/>
  <c r="P39" i="2"/>
  <c r="P48" i="2" s="1"/>
  <c r="S46" i="2"/>
  <c r="L39" i="2"/>
  <c r="L48" i="2" s="1"/>
  <c r="Q39" i="2"/>
  <c r="Q48" i="2" s="1"/>
  <c r="N39" i="2"/>
  <c r="N48" i="2" s="1"/>
  <c r="J39" i="2"/>
  <c r="J48" i="2" s="1"/>
  <c r="O39" i="2"/>
  <c r="O48" i="2" s="1"/>
  <c r="R53" i="2" l="1"/>
  <c r="O53" i="2"/>
  <c r="Q53" i="2"/>
  <c r="L53" i="2"/>
  <c r="K53" i="2"/>
  <c r="N53" i="2"/>
  <c r="P53" i="2"/>
  <c r="M53" i="2"/>
  <c r="J53" i="2"/>
  <c r="S39" i="2"/>
  <c r="S48" i="2" s="1"/>
  <c r="S53" i="2" s="1"/>
  <c r="J54" i="2" l="1"/>
  <c r="K52" i="2" s="1"/>
  <c r="K54" i="2" s="1"/>
  <c r="L52" i="2" s="1"/>
  <c r="L54" i="2" s="1"/>
  <c r="S54" i="2"/>
  <c r="M52" i="2" l="1"/>
  <c r="M54" i="2" s="1"/>
  <c r="N52" i="2" l="1"/>
  <c r="N54" i="2" s="1"/>
  <c r="O52" i="2" l="1"/>
  <c r="O54" i="2" s="1"/>
  <c r="P52" i="2" l="1"/>
  <c r="P54" i="2" s="1"/>
  <c r="Q52" i="2" l="1"/>
  <c r="Q54" i="2" s="1"/>
  <c r="R52" i="2" l="1"/>
  <c r="R54" i="2" s="1"/>
</calcChain>
</file>

<file path=xl/sharedStrings.xml><?xml version="1.0" encoding="utf-8"?>
<sst xmlns="http://schemas.openxmlformats.org/spreadsheetml/2006/main" count="147" uniqueCount="82">
  <si>
    <t>Name of Church: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</si>
  <si>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</si>
  <si>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</si>
  <si>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</si>
  <si>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</si>
  <si>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</si>
  <si>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</si>
  <si>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</si>
  <si>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</si>
  <si>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</si>
  <si>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</si>
  <si>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  </t>
  </si>
  <si>
    <t>Other Income</t>
  </si>
  <si>
    <t>Clergy Personnel Costs</t>
  </si>
  <si>
    <t>Projections</t>
  </si>
  <si>
    <t>Other Significant Income-specify:</t>
  </si>
  <si>
    <t>Other Significant Expenses-specify:</t>
  </si>
  <si>
    <t>explain further below</t>
  </si>
  <si>
    <t>Please list your major tenants and explain what you know about how their operations will affect your church's income. Contact them if possible.</t>
  </si>
  <si>
    <t>Other Notes or Comments</t>
  </si>
  <si>
    <t>Other Expenses</t>
  </si>
  <si>
    <t>Utilities</t>
  </si>
  <si>
    <t>Lay Personnel Costs</t>
  </si>
  <si>
    <t>Other Contributions</t>
  </si>
  <si>
    <t>Pledges</t>
  </si>
  <si>
    <t>Sample Episcopal Church</t>
  </si>
  <si>
    <t>Negative Cash Flow</t>
  </si>
  <si>
    <t>Expected distribution from bequest</t>
  </si>
  <si>
    <t xml:space="preserve">(Salary, Paid Housing, SECA, Pension, Auto) </t>
  </si>
  <si>
    <t xml:space="preserve">(Salary, Employer Taxes, Pension, TDI) </t>
  </si>
  <si>
    <t>Repair &amp; Maintenance</t>
  </si>
  <si>
    <t>Rental Income</t>
  </si>
  <si>
    <t>Other Insurances (paid to Diocese, EXCL. Medical)</t>
  </si>
  <si>
    <t>keep part-time Administrator</t>
  </si>
  <si>
    <t>Medical Insurance (Clergy &amp; Lay)</t>
  </si>
  <si>
    <t>20% reduction. Many fixed costs</t>
  </si>
  <si>
    <t>Operating Expenses</t>
  </si>
  <si>
    <t>Operating Income Sources</t>
  </si>
  <si>
    <t>TOTAL OPERATING INCOME</t>
  </si>
  <si>
    <t>TOTAL OPERATING EXPENSES</t>
  </si>
  <si>
    <t>CAPITAL EXPENDITURES (List and estimate cash outflow)</t>
  </si>
  <si>
    <t>TOTAL CAPITAL EXPENDITURES</t>
  </si>
  <si>
    <t>If your church is projecting a loss situation (expenditures &gt; income), please explain plans to cover the negative cash flow.</t>
  </si>
  <si>
    <t>TOTAL NET CASH FLOW</t>
  </si>
  <si>
    <t>Fundraising Income</t>
  </si>
  <si>
    <t>Write Notes about</t>
  </si>
  <si>
    <t>TOTAL INCOME LESS TOTAL EXPENSES (OPER)</t>
  </si>
  <si>
    <t>Ending Cash</t>
  </si>
  <si>
    <t>Net Cash Flow Apr-Dec</t>
  </si>
  <si>
    <t>Cash Bal, beginning of mo.</t>
  </si>
  <si>
    <t>Input in YELLOW CELLS ONLY; round to nearest $1</t>
  </si>
  <si>
    <t>Funded by operations</t>
  </si>
  <si>
    <t>Investment Withdrawals (incl quarterly distrib)</t>
  </si>
  <si>
    <r>
      <rPr>
        <b/>
        <sz val="18"/>
        <color theme="1"/>
        <rFont val="Arial"/>
        <family val="2"/>
      </rPr>
      <t>2021</t>
    </r>
    <r>
      <rPr>
        <b/>
        <sz val="14"/>
        <color theme="1"/>
        <rFont val="Arial"/>
        <family val="2"/>
      </rPr>
      <t xml:space="preserve"> Cash Flow Projection</t>
    </r>
  </si>
  <si>
    <t>Jan</t>
  </si>
  <si>
    <t>Feb</t>
  </si>
  <si>
    <t>Mar</t>
  </si>
  <si>
    <t>Projected for 2021-----&gt;</t>
  </si>
  <si>
    <t>Foodland, Amazon Smile</t>
  </si>
  <si>
    <t>full-time, 5-9 yrs, category 4</t>
  </si>
  <si>
    <t>+2%</t>
  </si>
  <si>
    <t>quarterly pest control</t>
  </si>
  <si>
    <t>Episcopal Church grant</t>
  </si>
  <si>
    <t>New church flooring</t>
  </si>
  <si>
    <t>THIS IS A SAMPLE WORKSHEET</t>
  </si>
  <si>
    <t>will be receiving this, per family</t>
  </si>
  <si>
    <t>family plan for priest only, +5% in July</t>
  </si>
  <si>
    <t>Tenant granted reduced rent for a 2 months in 2020. Assume will pay in full in 2021.</t>
  </si>
  <si>
    <t>Annual 2021</t>
  </si>
  <si>
    <t>PPP Round 2 Loan estimate (if qualify and applying)</t>
  </si>
  <si>
    <t>Projections should be consistent with your 2021 approved budget.</t>
  </si>
  <si>
    <t>2021 actual pledges</t>
  </si>
  <si>
    <t>loose plate and other donations budget</t>
  </si>
  <si>
    <t>Please note anything that would be helpful in understanding your church's financial situation.</t>
  </si>
  <si>
    <t>Other expenses includes more in latter half of 2021, expecting more activity - advertising costs, ministry support, hospitality, office supplies, etc. Will monitor cash flow before deciding to spend.</t>
  </si>
  <si>
    <t>$15,000 CD at Bank of Hawaii matures in June 2021. CD was from accumulated prior years' surplus and not included in the 12/31/20 cash balance.</t>
  </si>
  <si>
    <t>Office rental tenants were closed since 2020. Duration of closure unknown at this time. Rental income excluded for entire year 2021.</t>
  </si>
  <si>
    <t>Vestry can undesignate cash reserves, if necessary. These designated balances are not included in the 12/31/20 cash balance.</t>
  </si>
  <si>
    <r>
      <rPr>
        <u/>
        <sz val="11"/>
        <color theme="1"/>
        <rFont val="Arial"/>
        <family val="2"/>
      </rPr>
      <t xml:space="preserve">Operating </t>
    </r>
    <r>
      <rPr>
        <b/>
        <u/>
        <sz val="11"/>
        <color theme="1"/>
        <rFont val="Arial"/>
        <family val="2"/>
      </rPr>
      <t>Unrestricted</t>
    </r>
    <r>
      <rPr>
        <sz val="11"/>
        <color theme="1"/>
        <rFont val="Arial"/>
        <family val="2"/>
      </rPr>
      <t xml:space="preserve"> Cash Bal at </t>
    </r>
    <r>
      <rPr>
        <b/>
        <sz val="14"/>
        <color theme="1"/>
        <rFont val="Arial"/>
        <family val="2"/>
      </rPr>
      <t>12/31/20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(chkg and svgs accounts)</t>
    </r>
    <r>
      <rPr>
        <sz val="11"/>
        <color theme="1"/>
        <rFont val="Arial"/>
        <family val="2"/>
      </rPr>
      <t xml:space="preserve"> --&gt;</t>
    </r>
  </si>
  <si>
    <r>
      <t xml:space="preserve">INPUT YOUR CASH FLOW ON </t>
    </r>
    <r>
      <rPr>
        <b/>
        <u/>
        <sz val="11"/>
        <color theme="4" tint="-0.249977111117893"/>
        <rFont val="Arial"/>
        <family val="2"/>
      </rPr>
      <t>OTHER</t>
    </r>
    <r>
      <rPr>
        <b/>
        <sz val="11"/>
        <color rgb="FFFF0000"/>
        <rFont val="Arial"/>
        <family val="2"/>
      </rPr>
      <t xml:space="preserve"> WORKSHEET</t>
    </r>
  </si>
  <si>
    <t>Diocesan Assessment</t>
  </si>
  <si>
    <t xml:space="preserve">Would normally withdraw from portfolio, but this may not be such a good idea right now.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</si>
</sst>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u/>
      <sz val="11"/>
      <color rgb="FFFF0000"/>
      <name val="Arial"/>
      <family val="2"/>
    </font>
    <font>
      <sz val="10"/>
      <color theme="1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i/>
      <sz val="14"/>
      <color rgb="FFFF0000"/>
      <name val="Arial"/>
      <family val="2"/>
    </font>
    <font>
      <sz val="11"/>
      <name val="Arial"/>
      <family val="2"/>
    </font>
    <font>
      <b/>
      <i/>
      <sz val="14"/>
      <color rgb="FFFF0000"/>
      <name val="Berlin Sans FB Demi"/>
      <family val="2"/>
    </font>
    <font>
      <b/>
      <u/>
      <sz val="11"/>
      <color theme="4" tint="-0.249977111117893"/>
      <name val="Arial"/>
      <family val="2"/>
    </font>
    <font>
      <b/>
      <i/>
      <u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43" fontId="0" fillId="0" borderId="0" xfId="1" applyFo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2" borderId="0" xfId="0" applyFont="1" applyFill="1"/>
    <xf numFmtId="43" fontId="0" fillId="0" borderId="0" xfId="1" applyFont="1" applyFill="1"/>
    <xf numFmtId="0" fontId="0" fillId="2" borderId="0" xfId="0" applyFill="1" applyAlignment="1">
      <alignment wrapText="1"/>
    </xf>
    <xf numFmtId="43" fontId="7" fillId="2" borderId="0" xfId="1" applyFont="1" applyFill="1" applyAlignment="1">
      <alignment wrapText="1"/>
    </xf>
    <xf numFmtId="0" fontId="7" fillId="2" borderId="0" xfId="0" applyFont="1" applyFill="1" applyAlignment="1">
      <alignment wrapText="1"/>
    </xf>
    <xf numFmtId="0" fontId="2" fillId="0" borderId="3" xfId="0" applyFont="1" applyBorder="1"/>
    <xf numFmtId="43" fontId="7" fillId="0" borderId="0" xfId="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" xfId="0" applyFont="1" applyFill="1" applyBorder="1"/>
    <xf numFmtId="0" fontId="8" fillId="0" borderId="0" xfId="0" applyFont="1"/>
    <xf numFmtId="0" fontId="0" fillId="0" borderId="0" xfId="0" applyAlignment="1">
      <alignment horizontal="left"/>
    </xf>
    <xf numFmtId="164" fontId="0" fillId="2" borderId="0" xfId="1" applyNumberFormat="1" applyFont="1" applyFill="1"/>
    <xf numFmtId="164" fontId="2" fillId="0" borderId="1" xfId="1" applyNumberFormat="1" applyFont="1" applyBorder="1"/>
    <xf numFmtId="164" fontId="0" fillId="0" borderId="0" xfId="1" applyNumberFormat="1" applyFont="1" applyFill="1"/>
    <xf numFmtId="0" fontId="7" fillId="0" borderId="0" xfId="0" applyFont="1" applyFill="1" applyAlignment="1">
      <alignment wrapText="1"/>
    </xf>
    <xf numFmtId="164" fontId="2" fillId="0" borderId="3" xfId="1" applyNumberFormat="1" applyFont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0" fillId="0" borderId="0" xfId="1" applyNumberFormat="1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4" xfId="0" quotePrefix="1" applyFont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164" fontId="2" fillId="0" borderId="0" xfId="1" applyNumberFormat="1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wrapText="1"/>
    </xf>
    <xf numFmtId="164" fontId="2" fillId="0" borderId="5" xfId="1" applyNumberFormat="1" applyFont="1" applyFill="1" applyBorder="1"/>
    <xf numFmtId="0" fontId="10" fillId="0" borderId="4" xfId="0" quotePrefix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9" xfId="0" applyBorder="1"/>
    <xf numFmtId="164" fontId="0" fillId="2" borderId="9" xfId="1" applyNumberFormat="1" applyFont="1" applyFill="1" applyBorder="1"/>
    <xf numFmtId="0" fontId="0" fillId="0" borderId="9" xfId="0" applyFill="1" applyBorder="1"/>
    <xf numFmtId="43" fontId="0" fillId="0" borderId="9" xfId="1" applyFont="1" applyFill="1" applyBorder="1"/>
    <xf numFmtId="43" fontId="7" fillId="2" borderId="9" xfId="1" applyFont="1" applyFill="1" applyBorder="1" applyAlignment="1">
      <alignment wrapText="1"/>
    </xf>
    <xf numFmtId="164" fontId="0" fillId="0" borderId="9" xfId="1" applyNumberFormat="1" applyFont="1" applyBorder="1"/>
    <xf numFmtId="0" fontId="0" fillId="0" borderId="10" xfId="0" applyBorder="1"/>
    <xf numFmtId="164" fontId="0" fillId="2" borderId="10" xfId="1" applyNumberFormat="1" applyFont="1" applyFill="1" applyBorder="1"/>
    <xf numFmtId="0" fontId="0" fillId="0" borderId="10" xfId="0" applyFill="1" applyBorder="1"/>
    <xf numFmtId="43" fontId="0" fillId="0" borderId="10" xfId="1" applyFont="1" applyFill="1" applyBorder="1"/>
    <xf numFmtId="43" fontId="7" fillId="2" borderId="10" xfId="1" applyFont="1" applyFill="1" applyBorder="1" applyAlignment="1">
      <alignment wrapText="1"/>
    </xf>
    <xf numFmtId="43" fontId="7" fillId="0" borderId="10" xfId="1" applyFont="1" applyFill="1" applyBorder="1" applyAlignment="1">
      <alignment wrapText="1"/>
    </xf>
    <xf numFmtId="0" fontId="0" fillId="2" borderId="9" xfId="0" applyFill="1" applyBorder="1" applyAlignment="1">
      <alignment wrapText="1"/>
    </xf>
    <xf numFmtId="164" fontId="0" fillId="2" borderId="9" xfId="1" applyNumberFormat="1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2" borderId="4" xfId="1" applyNumberFormat="1" applyFont="1" applyFill="1" applyBorder="1"/>
    <xf numFmtId="0" fontId="5" fillId="2" borderId="0" xfId="0" applyFont="1" applyFill="1" applyAlignment="1"/>
    <xf numFmtId="0" fontId="5" fillId="0" borderId="0" xfId="0" applyFont="1" applyAlignment="1"/>
    <xf numFmtId="43" fontId="0" fillId="0" borderId="0" xfId="1" applyFont="1" applyAlignment="1"/>
    <xf numFmtId="43" fontId="2" fillId="0" borderId="2" xfId="1" applyFont="1" applyBorder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Fill="1" applyAlignment="1"/>
    <xf numFmtId="0" fontId="2" fillId="0" borderId="0" xfId="0" applyFont="1" applyFill="1" applyBorder="1" applyAlignment="1"/>
    <xf numFmtId="0" fontId="2" fillId="0" borderId="1" xfId="0" applyFont="1" applyBorder="1" applyAlignment="1"/>
    <xf numFmtId="0" fontId="0" fillId="0" borderId="0" xfId="0" applyBorder="1" applyAlignment="1">
      <alignment horizontal="left"/>
    </xf>
    <xf numFmtId="164" fontId="0" fillId="0" borderId="0" xfId="1" applyNumberFormat="1" applyFont="1" applyBorder="1"/>
    <xf numFmtId="0" fontId="0" fillId="0" borderId="0" xfId="0" applyFont="1" applyAlignment="1">
      <alignment horizontal="right" wrapText="1"/>
    </xf>
    <xf numFmtId="164" fontId="0" fillId="0" borderId="9" xfId="1" applyNumberFormat="1" applyFont="1" applyFill="1" applyBorder="1" applyAlignment="1">
      <alignment wrapText="1"/>
    </xf>
    <xf numFmtId="9" fontId="7" fillId="2" borderId="10" xfId="0" quotePrefix="1" applyNumberFormat="1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Border="1"/>
    <xf numFmtId="0" fontId="13" fillId="0" borderId="0" xfId="0" applyFont="1"/>
    <xf numFmtId="164" fontId="0" fillId="0" borderId="11" xfId="1" applyNumberFormat="1" applyFont="1" applyBorder="1"/>
    <xf numFmtId="0" fontId="0" fillId="0" borderId="12" xfId="0" applyBorder="1"/>
    <xf numFmtId="0" fontId="0" fillId="0" borderId="12" xfId="0" applyFill="1" applyBorder="1"/>
    <xf numFmtId="43" fontId="0" fillId="0" borderId="12" xfId="1" applyFont="1" applyFill="1" applyBorder="1"/>
    <xf numFmtId="43" fontId="7" fillId="2" borderId="12" xfId="1" applyFont="1" applyFill="1" applyBorder="1" applyAlignment="1">
      <alignment wrapText="1"/>
    </xf>
    <xf numFmtId="164" fontId="0" fillId="2" borderId="12" xfId="1" applyNumberFormat="1" applyFont="1" applyFill="1" applyBorder="1"/>
    <xf numFmtId="0" fontId="14" fillId="0" borderId="0" xfId="0" applyFont="1"/>
    <xf numFmtId="0" fontId="9" fillId="0" borderId="0" xfId="0" applyFont="1" applyFill="1" applyAlignment="1"/>
    <xf numFmtId="164" fontId="0" fillId="0" borderId="13" xfId="1" applyNumberFormat="1" applyFont="1" applyFill="1" applyBorder="1"/>
    <xf numFmtId="0" fontId="16" fillId="0" borderId="0" xfId="0" applyFont="1" applyAlignment="1">
      <alignment horizontal="left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AF2BE-3DCF-4253-95FD-52A60C3A630C}">
  <sheetPr>
    <tabColor rgb="FFFF0000"/>
  </sheetPr>
  <dimension ref="A1:T80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baseColWidth="10" defaultColWidth="8.83203125" defaultRowHeight="14"/>
  <cols>
    <col min="1" max="1" width="4.33203125" customWidth="1"/>
    <col min="2" max="2" width="2.5" customWidth="1"/>
    <col min="3" max="3" width="41.5" customWidth="1"/>
    <col min="4" max="4" width="2.1640625" customWidth="1"/>
    <col min="5" max="5" width="21" style="75" customWidth="1"/>
    <col min="6" max="6" width="3.33203125" customWidth="1"/>
    <col min="7" max="7" width="9.6640625" customWidth="1"/>
    <col min="8" max="8" width="8.33203125" bestFit="1" customWidth="1"/>
    <col min="9" max="18" width="9" customWidth="1"/>
    <col min="19" max="19" width="9.83203125" customWidth="1"/>
    <col min="20" max="20" width="14.6640625" bestFit="1" customWidth="1"/>
  </cols>
  <sheetData>
    <row r="1" spans="1:19" s="10" customFormat="1" ht="19" thickBot="1">
      <c r="C1" s="49" t="s">
        <v>0</v>
      </c>
      <c r="E1" s="11"/>
      <c r="F1" s="11"/>
      <c r="G1" s="11"/>
      <c r="H1" s="11"/>
      <c r="I1" s="11"/>
      <c r="J1" s="11"/>
      <c r="K1" s="11"/>
      <c r="L1" s="71"/>
      <c r="M1" s="11"/>
    </row>
    <row r="2" spans="1:19" s="10" customFormat="1" ht="22" customHeight="1" thickBot="1">
      <c r="C2" s="48" t="s">
        <v>53</v>
      </c>
      <c r="E2" s="72"/>
    </row>
    <row r="3" spans="1:19" s="10" customFormat="1" ht="18">
      <c r="E3" s="72"/>
      <c r="G3" s="95" t="s">
        <v>70</v>
      </c>
    </row>
    <row r="4" spans="1:19" ht="16">
      <c r="A4" s="98" t="s">
        <v>50</v>
      </c>
      <c r="D4" s="1"/>
      <c r="E4" s="1" t="s">
        <v>45</v>
      </c>
      <c r="F4" s="1"/>
      <c r="G4" s="8" t="s">
        <v>57</v>
      </c>
      <c r="I4" s="1"/>
      <c r="S4" s="1"/>
    </row>
    <row r="5" spans="1:19" s="2" customFormat="1">
      <c r="E5" s="2" t="s">
        <v>14</v>
      </c>
      <c r="G5" s="2" t="s">
        <v>54</v>
      </c>
      <c r="H5" s="2" t="s">
        <v>55</v>
      </c>
      <c r="I5" s="2" t="s">
        <v>56</v>
      </c>
      <c r="J5" s="2" t="s">
        <v>1</v>
      </c>
      <c r="K5" s="2" t="s">
        <v>2</v>
      </c>
      <c r="L5" s="2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2" t="s">
        <v>10</v>
      </c>
    </row>
    <row r="6" spans="1:19" s="2" customFormat="1" ht="18">
      <c r="A6" s="95"/>
      <c r="B6" s="31"/>
      <c r="C6" s="30"/>
    </row>
    <row r="7" spans="1:19" s="2" customFormat="1">
      <c r="A7" s="30"/>
      <c r="B7" s="31"/>
      <c r="C7" s="30"/>
    </row>
    <row r="8" spans="1:19" ht="20.5" customHeight="1">
      <c r="A8" s="9" t="s">
        <v>37</v>
      </c>
      <c r="D8" s="7"/>
      <c r="E8" s="3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50" customFormat="1" ht="17.5" customHeight="1">
      <c r="B9" s="50" t="s">
        <v>24</v>
      </c>
      <c r="D9" s="53"/>
      <c r="E9" s="54"/>
      <c r="F9" s="53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5">
        <f>SUM(G9:R9)</f>
        <v>0</v>
      </c>
    </row>
    <row r="10" spans="1:19" s="56" customFormat="1" ht="19.5" customHeight="1">
      <c r="B10" s="56" t="s">
        <v>23</v>
      </c>
      <c r="D10" s="59"/>
      <c r="E10" s="60"/>
      <c r="F10" s="59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5">
        <f t="shared" ref="S10:S19" si="0">SUM(G10:R10)</f>
        <v>0</v>
      </c>
    </row>
    <row r="11" spans="1:19" s="56" customFormat="1" ht="20.5" customHeight="1">
      <c r="B11" s="56" t="s">
        <v>31</v>
      </c>
      <c r="D11" s="59"/>
      <c r="E11" s="61"/>
      <c r="F11" s="59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5">
        <f t="shared" si="0"/>
        <v>0</v>
      </c>
    </row>
    <row r="12" spans="1:19" s="56" customFormat="1" ht="19.5" customHeight="1">
      <c r="B12" s="56" t="s">
        <v>44</v>
      </c>
      <c r="D12" s="59"/>
      <c r="E12" s="60"/>
      <c r="F12" s="59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5">
        <f t="shared" si="0"/>
        <v>0</v>
      </c>
    </row>
    <row r="13" spans="1:19" s="56" customFormat="1" ht="21" customHeight="1">
      <c r="B13" s="56" t="s">
        <v>52</v>
      </c>
      <c r="D13" s="59"/>
      <c r="E13" s="60"/>
      <c r="F13" s="59"/>
      <c r="G13" s="51"/>
      <c r="H13" s="51"/>
      <c r="I13" s="51"/>
      <c r="J13" s="57"/>
      <c r="K13" s="57"/>
      <c r="L13" s="57"/>
      <c r="M13" s="57"/>
      <c r="N13" s="57"/>
      <c r="O13" s="57"/>
      <c r="P13" s="57"/>
      <c r="Q13" s="57"/>
      <c r="R13" s="57"/>
      <c r="S13" s="55">
        <f t="shared" si="0"/>
        <v>0</v>
      </c>
    </row>
    <row r="14" spans="1:19" s="87" customFormat="1" ht="21" customHeight="1">
      <c r="A14" s="90"/>
      <c r="B14" s="91" t="s">
        <v>69</v>
      </c>
      <c r="C14" s="90"/>
      <c r="D14" s="92"/>
      <c r="E14" s="93"/>
      <c r="F14" s="92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55">
        <f t="shared" si="0"/>
        <v>0</v>
      </c>
    </row>
    <row r="15" spans="1:19" s="3" customFormat="1" ht="21" customHeight="1">
      <c r="B15" s="3" t="s">
        <v>15</v>
      </c>
      <c r="D15" s="12"/>
      <c r="E15" s="17"/>
      <c r="F15" s="12"/>
      <c r="G15" s="97"/>
      <c r="H15" s="97"/>
      <c r="I15" s="97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s="50" customFormat="1">
      <c r="B16" s="52" t="s">
        <v>11</v>
      </c>
      <c r="C16" s="62"/>
      <c r="D16" s="53"/>
      <c r="E16" s="54"/>
      <c r="F16" s="53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5">
        <f t="shared" si="0"/>
        <v>0</v>
      </c>
    </row>
    <row r="17" spans="1:19" s="50" customFormat="1" ht="22.5" customHeight="1">
      <c r="B17" s="52"/>
      <c r="C17" s="62"/>
      <c r="D17" s="53"/>
      <c r="E17" s="54"/>
      <c r="F17" s="53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5">
        <f t="shared" si="0"/>
        <v>0</v>
      </c>
    </row>
    <row r="18" spans="1:19" s="56" customFormat="1" ht="21" customHeight="1">
      <c r="B18" s="58" t="s">
        <v>11</v>
      </c>
      <c r="C18" s="64"/>
      <c r="D18" s="59"/>
      <c r="E18" s="60"/>
      <c r="F18" s="59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5">
        <f t="shared" si="0"/>
        <v>0</v>
      </c>
    </row>
    <row r="19" spans="1:19" ht="21" customHeight="1">
      <c r="B19" s="3" t="s">
        <v>12</v>
      </c>
      <c r="D19" s="12"/>
      <c r="E19" s="14"/>
      <c r="F19" s="12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5">
        <f t="shared" si="0"/>
        <v>0</v>
      </c>
    </row>
    <row r="20" spans="1:19" ht="9" customHeight="1">
      <c r="D20" s="7"/>
      <c r="E20" s="73"/>
      <c r="F20" s="7"/>
      <c r="G20" s="83"/>
      <c r="H20" s="83"/>
      <c r="I20" s="83"/>
      <c r="J20" s="24"/>
      <c r="K20" s="29"/>
      <c r="L20" s="29"/>
      <c r="M20" s="29"/>
      <c r="N20" s="29"/>
      <c r="O20" s="29"/>
      <c r="P20" s="29"/>
      <c r="Q20" s="29"/>
      <c r="R20" s="29"/>
      <c r="S20" s="29"/>
    </row>
    <row r="21" spans="1:19" s="4" customFormat="1" ht="21" customHeight="1" thickBot="1">
      <c r="A21" s="5" t="s">
        <v>38</v>
      </c>
      <c r="B21" s="5"/>
      <c r="C21" s="5"/>
      <c r="D21" s="6"/>
      <c r="E21" s="74"/>
      <c r="F21" s="6"/>
      <c r="G21" s="23">
        <f t="shared" ref="G21:S21" si="1">SUM(G8:G20)</f>
        <v>0</v>
      </c>
      <c r="H21" s="23">
        <f t="shared" si="1"/>
        <v>0</v>
      </c>
      <c r="I21" s="23">
        <f t="shared" si="1"/>
        <v>0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  <c r="N21" s="23">
        <f t="shared" si="1"/>
        <v>0</v>
      </c>
      <c r="O21" s="23">
        <f t="shared" si="1"/>
        <v>0</v>
      </c>
      <c r="P21" s="23">
        <f t="shared" si="1"/>
        <v>0</v>
      </c>
      <c r="Q21" s="23">
        <f t="shared" si="1"/>
        <v>0</v>
      </c>
      <c r="R21" s="23">
        <f t="shared" si="1"/>
        <v>0</v>
      </c>
      <c r="S21" s="23">
        <f t="shared" si="1"/>
        <v>0</v>
      </c>
    </row>
    <row r="22" spans="1:19">
      <c r="G22" s="24"/>
      <c r="H22" s="24"/>
      <c r="I22" s="24"/>
    </row>
    <row r="23" spans="1:19">
      <c r="A23" s="9" t="s">
        <v>36</v>
      </c>
      <c r="E23" s="38"/>
    </row>
    <row r="24" spans="1:19" s="50" customFormat="1" ht="23" customHeight="1">
      <c r="B24" s="50" t="s">
        <v>13</v>
      </c>
      <c r="E24" s="66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5">
        <f t="shared" ref="S24" si="2">SUM(G24:R24)</f>
        <v>0</v>
      </c>
    </row>
    <row r="25" spans="1:19" s="3" customFormat="1">
      <c r="C25" s="3" t="s">
        <v>28</v>
      </c>
      <c r="E25" s="25"/>
      <c r="G25" s="4"/>
      <c r="H25" s="4"/>
      <c r="I25" s="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s="50" customFormat="1" ht="21.5" customHeight="1">
      <c r="B26" s="50" t="s">
        <v>22</v>
      </c>
      <c r="E26" s="66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5">
        <f t="shared" ref="S26" si="3">SUM(G26:R26)</f>
        <v>0</v>
      </c>
    </row>
    <row r="27" spans="1:19" s="3" customFormat="1">
      <c r="C27" s="3" t="s">
        <v>29</v>
      </c>
      <c r="E27" s="25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s="52" customFormat="1" ht="19.5" customHeight="1">
      <c r="B28" s="52" t="s">
        <v>34</v>
      </c>
      <c r="E28" s="66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5">
        <f t="shared" ref="S28:S29" si="4">SUM(G28:R28)</f>
        <v>0</v>
      </c>
    </row>
    <row r="29" spans="1:19" s="56" customFormat="1" ht="21.5" customHeight="1">
      <c r="B29" s="56" t="s">
        <v>32</v>
      </c>
      <c r="E29" s="84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5">
        <f t="shared" si="4"/>
        <v>0</v>
      </c>
    </row>
    <row r="30" spans="1:19" s="3" customFormat="1" ht="22.5" customHeight="1">
      <c r="B30" s="3" t="s">
        <v>16</v>
      </c>
      <c r="E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s="50" customFormat="1" ht="20" customHeight="1">
      <c r="B31" s="52" t="s">
        <v>11</v>
      </c>
      <c r="C31" s="62"/>
      <c r="E31" s="6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5">
        <f t="shared" ref="S31:S35" si="5">SUM(G31:R31)</f>
        <v>0</v>
      </c>
    </row>
    <row r="32" spans="1:19" s="56" customFormat="1" ht="27" customHeight="1">
      <c r="B32" s="58" t="s">
        <v>11</v>
      </c>
      <c r="C32" s="64"/>
      <c r="E32" s="6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5">
        <f t="shared" si="5"/>
        <v>0</v>
      </c>
    </row>
    <row r="33" spans="1:20" s="56" customFormat="1" ht="21.5" customHeight="1">
      <c r="C33" s="64"/>
      <c r="E33" s="67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55">
        <f t="shared" si="5"/>
        <v>0</v>
      </c>
    </row>
    <row r="34" spans="1:20" s="56" customFormat="1">
      <c r="B34" s="58" t="s">
        <v>20</v>
      </c>
      <c r="C34" s="65"/>
      <c r="E34" s="6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5">
        <f t="shared" si="5"/>
        <v>0</v>
      </c>
    </row>
    <row r="35" spans="1:20" ht="21.5" customHeight="1">
      <c r="B35" s="88" t="s">
        <v>80</v>
      </c>
      <c r="E35" s="15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55">
        <f t="shared" si="5"/>
        <v>0</v>
      </c>
    </row>
    <row r="36" spans="1:20" ht="6" customHeight="1"/>
    <row r="37" spans="1:20" s="4" customFormat="1" ht="21" customHeight="1" thickBot="1">
      <c r="A37" s="5" t="s">
        <v>39</v>
      </c>
      <c r="B37" s="5"/>
      <c r="C37" s="5"/>
      <c r="D37" s="6"/>
      <c r="E37" s="74"/>
      <c r="F37" s="6"/>
      <c r="G37" s="23">
        <f t="shared" ref="G37:S37" si="6">SUM(G23:G36)</f>
        <v>0</v>
      </c>
      <c r="H37" s="23">
        <f t="shared" si="6"/>
        <v>0</v>
      </c>
      <c r="I37" s="23">
        <f t="shared" si="6"/>
        <v>0</v>
      </c>
      <c r="J37" s="23">
        <f t="shared" si="6"/>
        <v>0</v>
      </c>
      <c r="K37" s="23">
        <f t="shared" si="6"/>
        <v>0</v>
      </c>
      <c r="L37" s="23">
        <f t="shared" si="6"/>
        <v>0</v>
      </c>
      <c r="M37" s="23">
        <f t="shared" si="6"/>
        <v>0</v>
      </c>
      <c r="N37" s="23">
        <f t="shared" si="6"/>
        <v>0</v>
      </c>
      <c r="O37" s="23">
        <f t="shared" si="6"/>
        <v>0</v>
      </c>
      <c r="P37" s="23">
        <f t="shared" si="6"/>
        <v>0</v>
      </c>
      <c r="Q37" s="23">
        <f t="shared" si="6"/>
        <v>0</v>
      </c>
      <c r="R37" s="23">
        <f t="shared" si="6"/>
        <v>0</v>
      </c>
      <c r="S37" s="23">
        <f t="shared" si="6"/>
        <v>0</v>
      </c>
    </row>
    <row r="38" spans="1:20" s="4" customFormat="1" ht="8" customHeight="1">
      <c r="E38" s="76"/>
    </row>
    <row r="39" spans="1:20" s="4" customFormat="1" ht="24.5" customHeight="1" thickBot="1">
      <c r="A39" s="16" t="s">
        <v>46</v>
      </c>
      <c r="B39" s="16"/>
      <c r="C39" s="16"/>
      <c r="D39" s="16"/>
      <c r="E39" s="74"/>
      <c r="F39" s="16"/>
      <c r="G39" s="26">
        <f t="shared" ref="G39:S39" si="7">+G21-G37</f>
        <v>0</v>
      </c>
      <c r="H39" s="26">
        <f t="shared" si="7"/>
        <v>0</v>
      </c>
      <c r="I39" s="26">
        <f t="shared" si="7"/>
        <v>0</v>
      </c>
      <c r="J39" s="26">
        <f t="shared" si="7"/>
        <v>0</v>
      </c>
      <c r="K39" s="26">
        <f t="shared" si="7"/>
        <v>0</v>
      </c>
      <c r="L39" s="26">
        <f t="shared" si="7"/>
        <v>0</v>
      </c>
      <c r="M39" s="26">
        <f t="shared" si="7"/>
        <v>0</v>
      </c>
      <c r="N39" s="26">
        <f t="shared" si="7"/>
        <v>0</v>
      </c>
      <c r="O39" s="26">
        <f t="shared" si="7"/>
        <v>0</v>
      </c>
      <c r="P39" s="26">
        <f t="shared" si="7"/>
        <v>0</v>
      </c>
      <c r="Q39" s="26">
        <f t="shared" si="7"/>
        <v>0</v>
      </c>
      <c r="R39" s="26">
        <f t="shared" si="7"/>
        <v>0</v>
      </c>
      <c r="S39" s="26">
        <f t="shared" si="7"/>
        <v>0</v>
      </c>
    </row>
    <row r="41" spans="1:20">
      <c r="A41" s="4" t="s">
        <v>40</v>
      </c>
      <c r="E41" s="3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20" s="50" customFormat="1" ht="23.5" customHeight="1">
      <c r="B42" s="68">
        <v>1</v>
      </c>
      <c r="C42" s="62"/>
      <c r="E42" s="62"/>
      <c r="G42" s="63"/>
      <c r="H42" s="63"/>
      <c r="I42" s="63"/>
      <c r="J42" s="63"/>
      <c r="K42" s="63"/>
      <c r="L42" s="63"/>
      <c r="M42" s="63"/>
      <c r="N42" s="51"/>
      <c r="O42" s="51"/>
      <c r="P42" s="63"/>
      <c r="Q42" s="63"/>
      <c r="R42" s="63"/>
      <c r="S42" s="55">
        <f t="shared" ref="S42:S44" si="8">SUM(G42:R42)</f>
        <v>0</v>
      </c>
    </row>
    <row r="43" spans="1:20" s="56" customFormat="1" ht="22" customHeight="1">
      <c r="B43" s="69">
        <v>2</v>
      </c>
      <c r="C43" s="64"/>
      <c r="E43" s="64"/>
      <c r="G43" s="63"/>
      <c r="H43" s="63"/>
      <c r="I43" s="63"/>
      <c r="J43" s="63"/>
      <c r="K43" s="63"/>
      <c r="L43" s="63"/>
      <c r="M43" s="63"/>
      <c r="N43" s="51"/>
      <c r="O43" s="63"/>
      <c r="P43" s="63"/>
      <c r="Q43" s="63"/>
      <c r="R43" s="63"/>
      <c r="S43" s="55">
        <f t="shared" si="8"/>
        <v>0</v>
      </c>
    </row>
    <row r="44" spans="1:20" ht="22" customHeight="1">
      <c r="B44" s="21">
        <v>3</v>
      </c>
      <c r="C44" s="13"/>
      <c r="E44" s="13"/>
      <c r="G44" s="63"/>
      <c r="H44" s="63"/>
      <c r="I44" s="63"/>
      <c r="J44" s="63"/>
      <c r="K44" s="63"/>
      <c r="L44" s="63"/>
      <c r="M44" s="63"/>
      <c r="N44" s="51"/>
      <c r="O44" s="63"/>
      <c r="P44" s="63"/>
      <c r="Q44" s="63"/>
      <c r="R44" s="63"/>
      <c r="S44" s="55">
        <f t="shared" si="8"/>
        <v>0</v>
      </c>
    </row>
    <row r="45" spans="1:20" s="3" customFormat="1" ht="8.5" customHeight="1">
      <c r="B45" s="35"/>
      <c r="C45" s="18"/>
      <c r="E45" s="77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20" s="27" customFormat="1" ht="21" customHeight="1" thickBot="1">
      <c r="A46" s="19" t="s">
        <v>41</v>
      </c>
      <c r="B46" s="36"/>
      <c r="C46" s="37"/>
      <c r="D46" s="19"/>
      <c r="E46" s="74"/>
      <c r="F46" s="19"/>
      <c r="G46" s="28">
        <f>SUM(G41:G45)</f>
        <v>0</v>
      </c>
      <c r="H46" s="28">
        <f t="shared" ref="H46:I46" si="9">SUM(H41:H45)</f>
        <v>0</v>
      </c>
      <c r="I46" s="28">
        <f t="shared" si="9"/>
        <v>0</v>
      </c>
      <c r="J46" s="28">
        <f>SUM(J41:J45)</f>
        <v>0</v>
      </c>
      <c r="K46" s="28">
        <f t="shared" ref="K46:S46" si="10">SUM(K41:K45)</f>
        <v>0</v>
      </c>
      <c r="L46" s="28">
        <f t="shared" si="10"/>
        <v>0</v>
      </c>
      <c r="M46" s="28">
        <f t="shared" si="10"/>
        <v>0</v>
      </c>
      <c r="N46" s="28">
        <f t="shared" si="10"/>
        <v>0</v>
      </c>
      <c r="O46" s="28">
        <f t="shared" si="10"/>
        <v>0</v>
      </c>
      <c r="P46" s="28">
        <f t="shared" si="10"/>
        <v>0</v>
      </c>
      <c r="Q46" s="28">
        <f t="shared" si="10"/>
        <v>0</v>
      </c>
      <c r="R46" s="28">
        <f t="shared" si="10"/>
        <v>0</v>
      </c>
      <c r="S46" s="28">
        <f t="shared" si="10"/>
        <v>0</v>
      </c>
    </row>
    <row r="47" spans="1:20" s="27" customFormat="1" ht="5.5" customHeight="1">
      <c r="A47" s="40"/>
      <c r="B47" s="41"/>
      <c r="C47" s="42"/>
      <c r="D47" s="40"/>
      <c r="E47" s="78"/>
      <c r="F47" s="40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 s="40" customFormat="1" ht="24.5" customHeight="1" thickBot="1">
      <c r="A48" s="44" t="s">
        <v>43</v>
      </c>
      <c r="B48" s="45"/>
      <c r="C48" s="46"/>
      <c r="D48" s="44"/>
      <c r="E48" s="74"/>
      <c r="F48" s="44"/>
      <c r="G48" s="47">
        <f t="shared" ref="G48:R48" si="11">+G39-G46</f>
        <v>0</v>
      </c>
      <c r="H48" s="47">
        <f t="shared" si="11"/>
        <v>0</v>
      </c>
      <c r="I48" s="47">
        <f t="shared" si="11"/>
        <v>0</v>
      </c>
      <c r="J48" s="47">
        <f t="shared" si="11"/>
        <v>0</v>
      </c>
      <c r="K48" s="47">
        <f t="shared" si="11"/>
        <v>0</v>
      </c>
      <c r="L48" s="47">
        <f t="shared" si="11"/>
        <v>0</v>
      </c>
      <c r="M48" s="47">
        <f t="shared" si="11"/>
        <v>0</v>
      </c>
      <c r="N48" s="47">
        <f t="shared" si="11"/>
        <v>0</v>
      </c>
      <c r="O48" s="47">
        <f t="shared" si="11"/>
        <v>0</v>
      </c>
      <c r="P48" s="47">
        <f t="shared" si="11"/>
        <v>0</v>
      </c>
      <c r="Q48" s="47">
        <f t="shared" si="11"/>
        <v>0</v>
      </c>
      <c r="R48" s="47">
        <f t="shared" si="11"/>
        <v>0</v>
      </c>
      <c r="S48" s="47">
        <f>+S39-S46</f>
        <v>0</v>
      </c>
      <c r="T48" s="40" t="s">
        <v>68</v>
      </c>
    </row>
    <row r="49" spans="2:20" s="3" customFormat="1" ht="16.5" customHeight="1" thickTop="1" thickBot="1">
      <c r="B49" s="35"/>
      <c r="C49" s="18"/>
      <c r="E49" s="77"/>
    </row>
    <row r="50" spans="2:20" s="3" customFormat="1" ht="33" customHeight="1" thickBot="1">
      <c r="B50" s="35"/>
      <c r="C50" s="82" t="s">
        <v>78</v>
      </c>
      <c r="E50" s="70"/>
    </row>
    <row r="51" spans="2:20" s="3" customFormat="1">
      <c r="B51" s="35"/>
      <c r="C51" s="18"/>
    </row>
    <row r="52" spans="2:20" ht="17.5" customHeight="1">
      <c r="E52" s="75" t="s">
        <v>49</v>
      </c>
      <c r="G52" s="29">
        <f>+E50</f>
        <v>0</v>
      </c>
      <c r="H52" s="29">
        <f>+G54</f>
        <v>0</v>
      </c>
      <c r="I52" s="29">
        <f t="shared" ref="I52:J52" si="12">+H54</f>
        <v>0</v>
      </c>
      <c r="J52" s="29">
        <f t="shared" si="12"/>
        <v>0</v>
      </c>
      <c r="K52" s="29">
        <f>+J54</f>
        <v>0</v>
      </c>
      <c r="L52" s="29">
        <f t="shared" ref="L52:R52" si="13">+K54</f>
        <v>0</v>
      </c>
      <c r="M52" s="29">
        <f t="shared" si="13"/>
        <v>0</v>
      </c>
      <c r="N52" s="29">
        <f t="shared" si="13"/>
        <v>0</v>
      </c>
      <c r="O52" s="29">
        <f t="shared" si="13"/>
        <v>0</v>
      </c>
      <c r="P52" s="29">
        <f t="shared" si="13"/>
        <v>0</v>
      </c>
      <c r="Q52" s="29">
        <f t="shared" si="13"/>
        <v>0</v>
      </c>
      <c r="R52" s="29">
        <f t="shared" si="13"/>
        <v>0</v>
      </c>
      <c r="S52" s="81">
        <f>+G52</f>
        <v>0</v>
      </c>
    </row>
    <row r="53" spans="2:20" ht="19.5" customHeight="1">
      <c r="E53" s="75" t="s">
        <v>48</v>
      </c>
      <c r="G53" s="29">
        <f>+G48</f>
        <v>0</v>
      </c>
      <c r="H53" s="29">
        <f>+H48</f>
        <v>0</v>
      </c>
      <c r="I53" s="29">
        <f t="shared" ref="I53" si="14">+I48</f>
        <v>0</v>
      </c>
      <c r="J53" s="29">
        <f>+J48</f>
        <v>0</v>
      </c>
      <c r="K53" s="29">
        <f>+K48</f>
        <v>0</v>
      </c>
      <c r="L53" s="29">
        <f t="shared" ref="L53:S53" si="15">+L48</f>
        <v>0</v>
      </c>
      <c r="M53" s="29">
        <f t="shared" si="15"/>
        <v>0</v>
      </c>
      <c r="N53" s="29">
        <f t="shared" si="15"/>
        <v>0</v>
      </c>
      <c r="O53" s="29">
        <f t="shared" si="15"/>
        <v>0</v>
      </c>
      <c r="P53" s="29">
        <f t="shared" si="15"/>
        <v>0</v>
      </c>
      <c r="Q53" s="29">
        <f t="shared" si="15"/>
        <v>0</v>
      </c>
      <c r="R53" s="29">
        <f t="shared" si="15"/>
        <v>0</v>
      </c>
      <c r="S53" s="89">
        <f t="shared" si="15"/>
        <v>0</v>
      </c>
      <c r="T53" s="87"/>
    </row>
    <row r="54" spans="2:20" ht="20.5" customHeight="1" thickBot="1">
      <c r="E54" s="79" t="s">
        <v>47</v>
      </c>
      <c r="F54" s="5"/>
      <c r="G54" s="23">
        <f>SUM(G52:G53)</f>
        <v>0</v>
      </c>
      <c r="H54" s="23">
        <f>SUM(H52:H53)</f>
        <v>0</v>
      </c>
      <c r="I54" s="23">
        <f t="shared" ref="I54" si="16">SUM(I52:I53)</f>
        <v>0</v>
      </c>
      <c r="J54" s="23">
        <f>SUM(J52:J53)</f>
        <v>0</v>
      </c>
      <c r="K54" s="23">
        <f>SUM(K52:K53)</f>
        <v>0</v>
      </c>
      <c r="L54" s="23">
        <f t="shared" ref="L54:S54" si="17">SUM(L52:L53)</f>
        <v>0</v>
      </c>
      <c r="M54" s="23">
        <f t="shared" si="17"/>
        <v>0</v>
      </c>
      <c r="N54" s="23">
        <f t="shared" si="17"/>
        <v>0</v>
      </c>
      <c r="O54" s="23">
        <f t="shared" si="17"/>
        <v>0</v>
      </c>
      <c r="P54" s="23">
        <f t="shared" si="17"/>
        <v>0</v>
      </c>
      <c r="Q54" s="23">
        <f t="shared" si="17"/>
        <v>0</v>
      </c>
      <c r="R54" s="23">
        <f t="shared" si="17"/>
        <v>0</v>
      </c>
      <c r="S54" s="26">
        <f t="shared" si="17"/>
        <v>0</v>
      </c>
    </row>
    <row r="55" spans="2:20" s="3" customFormat="1" ht="22" customHeight="1">
      <c r="B55" s="35"/>
      <c r="C55" s="18"/>
      <c r="E55" s="77"/>
    </row>
    <row r="56" spans="2:20" ht="17" thickBot="1">
      <c r="C56" s="33" t="s">
        <v>0</v>
      </c>
      <c r="E56" s="10" t="str">
        <f>church_name_sample</f>
        <v>Sample Episcopal Church</v>
      </c>
    </row>
    <row r="57" spans="2:20" ht="17" thickBot="1">
      <c r="C57" s="34" t="str">
        <f>+C2</f>
        <v>2021 Cash Flow Projection</v>
      </c>
    </row>
    <row r="59" spans="2:20">
      <c r="B59" s="9" t="s">
        <v>31</v>
      </c>
      <c r="C59" s="4"/>
    </row>
    <row r="60" spans="2:20" ht="17.5" customHeight="1" thickBot="1">
      <c r="B60" s="4"/>
      <c r="C60" s="20" t="s">
        <v>18</v>
      </c>
    </row>
    <row r="61" spans="2:20" ht="24" customHeight="1" thickBot="1">
      <c r="B61" s="21">
        <v>1</v>
      </c>
      <c r="C61" s="99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1"/>
    </row>
    <row r="62" spans="2:20" ht="29.5" customHeight="1" thickBot="1">
      <c r="B62" s="21">
        <v>2</v>
      </c>
      <c r="C62" s="99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1"/>
    </row>
    <row r="63" spans="2:20" ht="29.5" customHeight="1" thickBot="1">
      <c r="B63" s="21">
        <v>3</v>
      </c>
      <c r="C63" s="99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1"/>
    </row>
    <row r="64" spans="2:20" ht="29.5" customHeight="1" thickBot="1">
      <c r="B64" s="21">
        <v>4</v>
      </c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1"/>
    </row>
    <row r="67" spans="2:18">
      <c r="B67" s="9" t="s">
        <v>26</v>
      </c>
    </row>
    <row r="68" spans="2:18" ht="17" customHeight="1" thickBot="1">
      <c r="C68" s="20" t="s">
        <v>42</v>
      </c>
    </row>
    <row r="69" spans="2:18" ht="29.5" customHeight="1" thickBot="1">
      <c r="B69" s="21">
        <v>1</v>
      </c>
      <c r="C69" s="99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1"/>
    </row>
    <row r="70" spans="2:18" ht="29.5" customHeight="1" thickBot="1">
      <c r="B70" s="21">
        <v>2</v>
      </c>
      <c r="C70" s="99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1"/>
    </row>
    <row r="71" spans="2:18" ht="29.5" customHeight="1" thickBot="1">
      <c r="B71" s="21">
        <v>3</v>
      </c>
      <c r="C71" s="99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1"/>
    </row>
    <row r="72" spans="2:18">
      <c r="B72" s="21"/>
      <c r="C72" s="32"/>
      <c r="D72" s="32"/>
      <c r="E72" s="80"/>
      <c r="F72" s="32"/>
      <c r="G72" s="32"/>
      <c r="H72" s="32"/>
      <c r="I72" s="32"/>
      <c r="J72" s="32"/>
      <c r="K72" s="32"/>
      <c r="L72" s="32"/>
      <c r="M72" s="32"/>
    </row>
    <row r="74" spans="2:18">
      <c r="B74" s="9" t="s">
        <v>19</v>
      </c>
      <c r="E74" s="96"/>
      <c r="F74" s="3"/>
      <c r="G74" s="3"/>
      <c r="H74" s="3"/>
    </row>
    <row r="75" spans="2:18" ht="17" customHeight="1" thickBot="1">
      <c r="B75" s="9"/>
      <c r="C75" s="20" t="s">
        <v>73</v>
      </c>
    </row>
    <row r="76" spans="2:18" ht="29" customHeight="1" thickBot="1">
      <c r="B76" s="21">
        <v>1</v>
      </c>
      <c r="C76" s="99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1"/>
    </row>
    <row r="77" spans="2:18" ht="29" customHeight="1" thickBot="1">
      <c r="B77" s="21">
        <v>2</v>
      </c>
      <c r="C77" s="99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1"/>
    </row>
    <row r="78" spans="2:18" ht="29" customHeight="1" thickBot="1">
      <c r="B78" s="21">
        <v>3</v>
      </c>
      <c r="C78" s="99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1"/>
    </row>
    <row r="79" spans="2:18" ht="29" customHeight="1" thickBot="1">
      <c r="B79" s="21">
        <v>4</v>
      </c>
      <c r="C79" s="99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1"/>
    </row>
    <row r="80" spans="2:18" ht="29" customHeight="1" thickBot="1">
      <c r="B80" s="21">
        <v>5</v>
      </c>
      <c r="C80" s="99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1"/>
    </row>
  </sheetData>
  <mergeCells count="12">
    <mergeCell ref="C80:R80"/>
    <mergeCell ref="C61:R61"/>
    <mergeCell ref="C62:R62"/>
    <mergeCell ref="C63:R63"/>
    <mergeCell ref="C64:R64"/>
    <mergeCell ref="C69:R69"/>
    <mergeCell ref="C70:R70"/>
    <mergeCell ref="C71:R71"/>
    <mergeCell ref="C76:R76"/>
    <mergeCell ref="C77:R77"/>
    <mergeCell ref="C78:R78"/>
    <mergeCell ref="C79:R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55D57-5FD6-4C24-A27E-7880BDA6D260}">
  <sheetPr>
    <pageSetUpPr fitToPage="1"/>
  </sheetPr>
  <dimension ref="A1:T80"/>
  <sheetViews>
    <sheetView zoomScale="90" zoomScaleNormal="90" workbookViewId="0">
      <pane xSplit="3" ySplit="7" topLeftCell="D67" activePane="bottomRight" state="frozen"/>
      <selection pane="topRight" activeCell="D1" sqref="D1"/>
      <selection pane="bottomLeft" activeCell="A7" sqref="A7"/>
      <selection pane="bottomRight" activeCell="C70" sqref="C70:R70"/>
    </sheetView>
  </sheetViews>
  <sheetFormatPr baseColWidth="10" defaultColWidth="8.83203125" defaultRowHeight="14"/>
  <cols>
    <col min="1" max="1" width="4.33203125" customWidth="1"/>
    <col min="2" max="2" width="2.5" customWidth="1"/>
    <col min="3" max="3" width="40.5" customWidth="1"/>
    <col min="4" max="4" width="2.1640625" customWidth="1"/>
    <col min="5" max="5" width="21" style="75" customWidth="1"/>
    <col min="6" max="6" width="3.33203125" customWidth="1"/>
    <col min="7" max="7" width="9.6640625" customWidth="1"/>
    <col min="8" max="8" width="8.33203125" bestFit="1" customWidth="1"/>
    <col min="9" max="18" width="9" customWidth="1"/>
    <col min="19" max="19" width="9.83203125" customWidth="1"/>
    <col min="20" max="20" width="14.6640625" bestFit="1" customWidth="1"/>
  </cols>
  <sheetData>
    <row r="1" spans="1:19" s="10" customFormat="1" ht="19" thickBot="1">
      <c r="C1" s="49" t="s">
        <v>0</v>
      </c>
      <c r="E1" s="11" t="s">
        <v>25</v>
      </c>
      <c r="F1" s="11"/>
      <c r="G1" s="11"/>
      <c r="H1" s="11"/>
      <c r="I1" s="11"/>
      <c r="J1" s="11"/>
      <c r="K1" s="11"/>
      <c r="L1" s="71"/>
      <c r="M1" s="11"/>
    </row>
    <row r="2" spans="1:19" s="10" customFormat="1" ht="22" customHeight="1" thickBot="1">
      <c r="C2" s="48" t="s">
        <v>53</v>
      </c>
      <c r="E2" s="72"/>
    </row>
    <row r="3" spans="1:19" s="10" customFormat="1" ht="18">
      <c r="E3" s="72"/>
      <c r="G3" s="95" t="s">
        <v>70</v>
      </c>
    </row>
    <row r="4" spans="1:19" ht="18">
      <c r="A4" s="86" t="s">
        <v>64</v>
      </c>
      <c r="D4" s="1"/>
      <c r="E4" s="1" t="s">
        <v>45</v>
      </c>
      <c r="F4" s="1"/>
      <c r="G4" s="8" t="s">
        <v>57</v>
      </c>
      <c r="I4" s="1"/>
      <c r="S4" s="1"/>
    </row>
    <row r="5" spans="1:19" s="2" customFormat="1">
      <c r="A5" s="85" t="s">
        <v>79</v>
      </c>
      <c r="E5" s="2" t="s">
        <v>14</v>
      </c>
      <c r="G5" s="2" t="s">
        <v>54</v>
      </c>
      <c r="H5" s="2" t="s">
        <v>55</v>
      </c>
      <c r="I5" s="2" t="s">
        <v>56</v>
      </c>
      <c r="J5" s="2" t="s">
        <v>1</v>
      </c>
      <c r="K5" s="2" t="s">
        <v>2</v>
      </c>
      <c r="L5" s="2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2" t="s">
        <v>10</v>
      </c>
    </row>
    <row r="6" spans="1:19" s="2" customFormat="1">
      <c r="A6" s="30"/>
      <c r="B6" s="31"/>
      <c r="C6" s="30"/>
    </row>
    <row r="7" spans="1:19" s="2" customFormat="1">
      <c r="A7" s="30"/>
      <c r="B7" s="31"/>
      <c r="C7" s="30"/>
    </row>
    <row r="8" spans="1:19" ht="20.5" customHeight="1">
      <c r="A8" s="9" t="s">
        <v>37</v>
      </c>
      <c r="D8" s="7"/>
      <c r="E8" s="3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50" customFormat="1" ht="19.5" customHeight="1">
      <c r="B9" s="50" t="s">
        <v>24</v>
      </c>
      <c r="D9" s="53"/>
      <c r="E9" s="54" t="s">
        <v>71</v>
      </c>
      <c r="F9" s="53"/>
      <c r="G9" s="51">
        <v>11250</v>
      </c>
      <c r="H9" s="51">
        <v>11250</v>
      </c>
      <c r="I9" s="51">
        <v>11250</v>
      </c>
      <c r="J9" s="51">
        <v>11250</v>
      </c>
      <c r="K9" s="51">
        <v>11250</v>
      </c>
      <c r="L9" s="51">
        <v>11250</v>
      </c>
      <c r="M9" s="51">
        <v>11250</v>
      </c>
      <c r="N9" s="51">
        <v>11250</v>
      </c>
      <c r="O9" s="51">
        <v>11250</v>
      </c>
      <c r="P9" s="51">
        <v>11250</v>
      </c>
      <c r="Q9" s="51">
        <v>11250</v>
      </c>
      <c r="R9" s="51">
        <v>11250</v>
      </c>
      <c r="S9" s="55">
        <f>SUM(G9:R9)</f>
        <v>135000</v>
      </c>
    </row>
    <row r="10" spans="1:19" s="56" customFormat="1" ht="28">
      <c r="B10" s="56" t="s">
        <v>23</v>
      </c>
      <c r="D10" s="59"/>
      <c r="E10" s="60" t="s">
        <v>72</v>
      </c>
      <c r="F10" s="59"/>
      <c r="G10" s="57">
        <v>900</v>
      </c>
      <c r="H10" s="57">
        <v>900</v>
      </c>
      <c r="I10" s="57">
        <v>900</v>
      </c>
      <c r="J10" s="57">
        <v>900</v>
      </c>
      <c r="K10" s="57">
        <v>900</v>
      </c>
      <c r="L10" s="57">
        <v>900</v>
      </c>
      <c r="M10" s="57">
        <v>900</v>
      </c>
      <c r="N10" s="57">
        <v>900</v>
      </c>
      <c r="O10" s="57">
        <v>900</v>
      </c>
      <c r="P10" s="57">
        <v>900</v>
      </c>
      <c r="Q10" s="57">
        <v>900</v>
      </c>
      <c r="R10" s="57">
        <v>900</v>
      </c>
      <c r="S10" s="55">
        <f t="shared" ref="S10:S19" si="0">SUM(G10:R10)</f>
        <v>10800</v>
      </c>
    </row>
    <row r="11" spans="1:19" s="56" customFormat="1" ht="20.5" customHeight="1">
      <c r="B11" s="56" t="s">
        <v>31</v>
      </c>
      <c r="D11" s="59"/>
      <c r="E11" s="61" t="s">
        <v>17</v>
      </c>
      <c r="F11" s="59"/>
      <c r="G11" s="51">
        <v>6300</v>
      </c>
      <c r="H11" s="51">
        <v>6300</v>
      </c>
      <c r="I11" s="51">
        <v>6300</v>
      </c>
      <c r="J11" s="51">
        <v>6300</v>
      </c>
      <c r="K11" s="51">
        <v>6300</v>
      </c>
      <c r="L11" s="51">
        <v>6300</v>
      </c>
      <c r="M11" s="51">
        <v>6300</v>
      </c>
      <c r="N11" s="51">
        <v>6300</v>
      </c>
      <c r="O11" s="51">
        <v>6300</v>
      </c>
      <c r="P11" s="51">
        <v>6300</v>
      </c>
      <c r="Q11" s="51">
        <v>6300</v>
      </c>
      <c r="R11" s="51">
        <v>6300</v>
      </c>
      <c r="S11" s="55">
        <f t="shared" si="0"/>
        <v>75600</v>
      </c>
    </row>
    <row r="12" spans="1:19" s="56" customFormat="1" ht="19.5" customHeight="1">
      <c r="B12" s="56" t="s">
        <v>44</v>
      </c>
      <c r="D12" s="59"/>
      <c r="E12" s="60" t="s">
        <v>58</v>
      </c>
      <c r="F12" s="59"/>
      <c r="G12" s="57">
        <v>0</v>
      </c>
      <c r="H12" s="57">
        <v>0</v>
      </c>
      <c r="I12" s="57">
        <v>50</v>
      </c>
      <c r="J12" s="57">
        <v>0</v>
      </c>
      <c r="K12" s="57">
        <v>0</v>
      </c>
      <c r="L12" s="57">
        <v>50</v>
      </c>
      <c r="M12" s="57">
        <v>0</v>
      </c>
      <c r="N12" s="57">
        <v>0</v>
      </c>
      <c r="O12" s="57">
        <v>50</v>
      </c>
      <c r="P12" s="57">
        <v>400</v>
      </c>
      <c r="Q12" s="57">
        <v>0</v>
      </c>
      <c r="R12" s="57">
        <v>0</v>
      </c>
      <c r="S12" s="55">
        <f t="shared" si="0"/>
        <v>550</v>
      </c>
    </row>
    <row r="13" spans="1:19" s="56" customFormat="1" ht="21" customHeight="1">
      <c r="B13" s="56" t="s">
        <v>52</v>
      </c>
      <c r="D13" s="59"/>
      <c r="E13" s="60"/>
      <c r="F13" s="59"/>
      <c r="G13" s="51">
        <v>2000</v>
      </c>
      <c r="H13" s="51">
        <v>0</v>
      </c>
      <c r="I13" s="51">
        <v>0</v>
      </c>
      <c r="J13" s="57">
        <v>2000</v>
      </c>
      <c r="K13" s="57">
        <v>0</v>
      </c>
      <c r="L13" s="57">
        <v>0</v>
      </c>
      <c r="M13" s="57">
        <v>2000</v>
      </c>
      <c r="N13" s="57">
        <v>0</v>
      </c>
      <c r="O13" s="57">
        <v>0</v>
      </c>
      <c r="P13" s="57">
        <v>2000</v>
      </c>
      <c r="Q13" s="57">
        <v>0</v>
      </c>
      <c r="R13" s="57">
        <v>0</v>
      </c>
      <c r="S13" s="55">
        <f t="shared" si="0"/>
        <v>8000</v>
      </c>
    </row>
    <row r="14" spans="1:19" s="87" customFormat="1" ht="21" customHeight="1">
      <c r="A14" s="90"/>
      <c r="B14" s="91" t="s">
        <v>69</v>
      </c>
      <c r="C14" s="90"/>
      <c r="D14" s="92"/>
      <c r="E14" s="93"/>
      <c r="F14" s="92"/>
      <c r="G14" s="94"/>
      <c r="H14" s="94"/>
      <c r="I14" s="94">
        <v>26550</v>
      </c>
      <c r="J14" s="94"/>
      <c r="K14" s="94"/>
      <c r="L14" s="94"/>
      <c r="M14" s="94"/>
      <c r="N14" s="94"/>
      <c r="O14" s="94"/>
      <c r="P14" s="94"/>
      <c r="Q14" s="94"/>
      <c r="R14" s="94"/>
      <c r="S14" s="55">
        <f t="shared" si="0"/>
        <v>26550</v>
      </c>
    </row>
    <row r="15" spans="1:19" s="3" customFormat="1" ht="21" customHeight="1">
      <c r="B15" s="3" t="s">
        <v>15</v>
      </c>
      <c r="D15" s="12"/>
      <c r="E15" s="17"/>
      <c r="F15" s="12"/>
      <c r="G15" s="97"/>
      <c r="H15" s="97"/>
      <c r="I15" s="97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s="50" customFormat="1" ht="28">
      <c r="B16" s="52" t="s">
        <v>11</v>
      </c>
      <c r="C16" s="62" t="s">
        <v>27</v>
      </c>
      <c r="D16" s="53"/>
      <c r="E16" s="54" t="s">
        <v>65</v>
      </c>
      <c r="F16" s="53"/>
      <c r="G16" s="51">
        <v>0</v>
      </c>
      <c r="H16" s="51">
        <v>7500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5">
        <f t="shared" si="0"/>
        <v>7500</v>
      </c>
    </row>
    <row r="17" spans="1:19" s="50" customFormat="1" ht="22.5" customHeight="1">
      <c r="B17" s="52"/>
      <c r="C17" s="62" t="s">
        <v>62</v>
      </c>
      <c r="D17" s="53"/>
      <c r="E17" s="54"/>
      <c r="F17" s="53"/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5000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5">
        <f t="shared" ref="S17" si="1">SUM(G17:R17)</f>
        <v>5000</v>
      </c>
    </row>
    <row r="18" spans="1:19" s="56" customFormat="1" ht="21" customHeight="1">
      <c r="B18" s="58" t="s">
        <v>11</v>
      </c>
      <c r="C18" s="64"/>
      <c r="D18" s="59"/>
      <c r="E18" s="60"/>
      <c r="F18" s="59"/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5">
        <f t="shared" si="0"/>
        <v>0</v>
      </c>
    </row>
    <row r="19" spans="1:19" ht="21" customHeight="1">
      <c r="B19" s="3" t="s">
        <v>12</v>
      </c>
      <c r="D19" s="12"/>
      <c r="E19" s="14"/>
      <c r="F19" s="12"/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5">
        <f t="shared" si="0"/>
        <v>0</v>
      </c>
    </row>
    <row r="20" spans="1:19" ht="9" customHeight="1">
      <c r="D20" s="7"/>
      <c r="E20" s="73"/>
      <c r="F20" s="7"/>
      <c r="G20" s="83"/>
      <c r="H20" s="83"/>
      <c r="I20" s="83"/>
      <c r="J20" s="24"/>
      <c r="K20" s="29"/>
      <c r="L20" s="29"/>
      <c r="M20" s="29"/>
      <c r="N20" s="29"/>
      <c r="O20" s="29"/>
      <c r="P20" s="29"/>
      <c r="Q20" s="29"/>
      <c r="R20" s="29"/>
      <c r="S20" s="29"/>
    </row>
    <row r="21" spans="1:19" s="4" customFormat="1" ht="21" customHeight="1" thickBot="1">
      <c r="A21" s="5" t="s">
        <v>38</v>
      </c>
      <c r="B21" s="5"/>
      <c r="C21" s="5"/>
      <c r="D21" s="6"/>
      <c r="E21" s="74"/>
      <c r="F21" s="6"/>
      <c r="G21" s="23">
        <f t="shared" ref="G21:I21" si="2">SUM(G8:G20)</f>
        <v>20450</v>
      </c>
      <c r="H21" s="23">
        <f t="shared" si="2"/>
        <v>25950</v>
      </c>
      <c r="I21" s="23">
        <f t="shared" si="2"/>
        <v>45050</v>
      </c>
      <c r="J21" s="23">
        <f t="shared" ref="J21:S21" si="3">SUM(J8:J20)</f>
        <v>20450</v>
      </c>
      <c r="K21" s="23">
        <f t="shared" si="3"/>
        <v>18450</v>
      </c>
      <c r="L21" s="23">
        <f t="shared" si="3"/>
        <v>18500</v>
      </c>
      <c r="M21" s="23">
        <f t="shared" si="3"/>
        <v>25450</v>
      </c>
      <c r="N21" s="23">
        <f t="shared" si="3"/>
        <v>18450</v>
      </c>
      <c r="O21" s="23">
        <f t="shared" si="3"/>
        <v>18500</v>
      </c>
      <c r="P21" s="23">
        <f t="shared" si="3"/>
        <v>20850</v>
      </c>
      <c r="Q21" s="23">
        <f t="shared" si="3"/>
        <v>18450</v>
      </c>
      <c r="R21" s="23">
        <f t="shared" si="3"/>
        <v>18450</v>
      </c>
      <c r="S21" s="23">
        <f t="shared" si="3"/>
        <v>269000</v>
      </c>
    </row>
    <row r="22" spans="1:19">
      <c r="G22" s="24"/>
      <c r="H22" s="24"/>
      <c r="I22" s="24"/>
    </row>
    <row r="23" spans="1:19">
      <c r="A23" s="9" t="s">
        <v>36</v>
      </c>
      <c r="E23" s="38"/>
    </row>
    <row r="24" spans="1:19" s="50" customFormat="1" ht="23" customHeight="1">
      <c r="B24" s="50" t="s">
        <v>13</v>
      </c>
      <c r="E24" s="66" t="s">
        <v>59</v>
      </c>
      <c r="G24" s="51">
        <v>8443</v>
      </c>
      <c r="H24" s="51">
        <v>8443</v>
      </c>
      <c r="I24" s="51">
        <v>8443</v>
      </c>
      <c r="J24" s="51">
        <v>8443</v>
      </c>
      <c r="K24" s="51">
        <v>8443</v>
      </c>
      <c r="L24" s="51">
        <v>8443</v>
      </c>
      <c r="M24" s="51">
        <v>8443</v>
      </c>
      <c r="N24" s="51">
        <v>8443</v>
      </c>
      <c r="O24" s="51">
        <v>8443</v>
      </c>
      <c r="P24" s="51">
        <v>8443</v>
      </c>
      <c r="Q24" s="51">
        <v>8443</v>
      </c>
      <c r="R24" s="51">
        <v>8443</v>
      </c>
      <c r="S24" s="55">
        <f t="shared" ref="S24" si="4">SUM(G24:R24)</f>
        <v>101316</v>
      </c>
    </row>
    <row r="25" spans="1:19" s="3" customFormat="1">
      <c r="C25" s="3" t="s">
        <v>28</v>
      </c>
      <c r="E25" s="25"/>
      <c r="G25" s="4"/>
      <c r="H25" s="4"/>
      <c r="I25" s="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s="50" customFormat="1" ht="28">
      <c r="B26" s="50" t="s">
        <v>22</v>
      </c>
      <c r="E26" s="66" t="s">
        <v>33</v>
      </c>
      <c r="G26" s="51">
        <v>2675</v>
      </c>
      <c r="H26" s="51">
        <v>2675</v>
      </c>
      <c r="I26" s="51">
        <v>2675</v>
      </c>
      <c r="J26" s="51">
        <v>2675</v>
      </c>
      <c r="K26" s="51">
        <v>2675</v>
      </c>
      <c r="L26" s="51">
        <v>2675</v>
      </c>
      <c r="M26" s="51">
        <v>2675</v>
      </c>
      <c r="N26" s="51">
        <v>2675</v>
      </c>
      <c r="O26" s="51">
        <v>2675</v>
      </c>
      <c r="P26" s="51">
        <v>2675</v>
      </c>
      <c r="Q26" s="51">
        <v>2675</v>
      </c>
      <c r="R26" s="51">
        <v>2675</v>
      </c>
      <c r="S26" s="55">
        <f t="shared" ref="S26" si="5">SUM(G26:R26)</f>
        <v>32100</v>
      </c>
    </row>
    <row r="27" spans="1:19" s="3" customFormat="1">
      <c r="C27" s="3" t="s">
        <v>29</v>
      </c>
      <c r="E27" s="25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s="52" customFormat="1" ht="28">
      <c r="B28" s="52" t="s">
        <v>34</v>
      </c>
      <c r="E28" s="66" t="s">
        <v>66</v>
      </c>
      <c r="G28" s="51">
        <v>3000</v>
      </c>
      <c r="H28" s="51">
        <v>3000</v>
      </c>
      <c r="I28" s="51">
        <v>3000</v>
      </c>
      <c r="J28" s="51">
        <v>3000</v>
      </c>
      <c r="K28" s="51">
        <v>3000</v>
      </c>
      <c r="L28" s="51">
        <v>3000</v>
      </c>
      <c r="M28" s="51">
        <v>3150</v>
      </c>
      <c r="N28" s="51">
        <v>3150</v>
      </c>
      <c r="O28" s="51">
        <v>3150</v>
      </c>
      <c r="P28" s="51">
        <v>3150</v>
      </c>
      <c r="Q28" s="51">
        <v>3150</v>
      </c>
      <c r="R28" s="51">
        <v>3150</v>
      </c>
      <c r="S28" s="55">
        <f t="shared" ref="S28:S29" si="6">SUM(G28:R28)</f>
        <v>36900</v>
      </c>
    </row>
    <row r="29" spans="1:19" s="56" customFormat="1" ht="21.5" customHeight="1">
      <c r="B29" s="56" t="s">
        <v>32</v>
      </c>
      <c r="E29" s="84" t="s">
        <v>60</v>
      </c>
      <c r="G29" s="57">
        <v>2795</v>
      </c>
      <c r="H29" s="57">
        <v>2795</v>
      </c>
      <c r="I29" s="57">
        <v>2795</v>
      </c>
      <c r="J29" s="57">
        <v>2795</v>
      </c>
      <c r="K29" s="57">
        <v>2795</v>
      </c>
      <c r="L29" s="57">
        <v>2795</v>
      </c>
      <c r="M29" s="57">
        <v>2795</v>
      </c>
      <c r="N29" s="57">
        <v>2795</v>
      </c>
      <c r="O29" s="57">
        <v>2795</v>
      </c>
      <c r="P29" s="57">
        <v>2795</v>
      </c>
      <c r="Q29" s="57">
        <v>2795</v>
      </c>
      <c r="R29" s="57">
        <v>2795</v>
      </c>
      <c r="S29" s="55">
        <f t="shared" si="6"/>
        <v>33540</v>
      </c>
    </row>
    <row r="30" spans="1:19" s="3" customFormat="1" ht="22.5" customHeight="1">
      <c r="B30" s="3" t="s">
        <v>16</v>
      </c>
      <c r="E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s="50" customFormat="1" ht="20" customHeight="1">
      <c r="B31" s="52" t="s">
        <v>11</v>
      </c>
      <c r="C31" s="62" t="s">
        <v>21</v>
      </c>
      <c r="E31" s="66"/>
      <c r="G31" s="51">
        <v>450</v>
      </c>
      <c r="H31" s="51">
        <v>450</v>
      </c>
      <c r="I31" s="51">
        <v>450</v>
      </c>
      <c r="J31" s="51">
        <v>450</v>
      </c>
      <c r="K31" s="51">
        <v>450</v>
      </c>
      <c r="L31" s="51">
        <v>450</v>
      </c>
      <c r="M31" s="51">
        <v>450</v>
      </c>
      <c r="N31" s="51">
        <v>450</v>
      </c>
      <c r="O31" s="51">
        <v>450</v>
      </c>
      <c r="P31" s="51">
        <v>450</v>
      </c>
      <c r="Q31" s="51">
        <v>450</v>
      </c>
      <c r="R31" s="51">
        <v>450</v>
      </c>
      <c r="S31" s="55">
        <f t="shared" ref="S31:S35" si="7">SUM(G31:R31)</f>
        <v>5400</v>
      </c>
    </row>
    <row r="32" spans="1:19" s="56" customFormat="1" ht="27" customHeight="1">
      <c r="B32" s="58" t="s">
        <v>11</v>
      </c>
      <c r="C32" s="64" t="s">
        <v>30</v>
      </c>
      <c r="E32" s="67" t="s">
        <v>61</v>
      </c>
      <c r="G32" s="57">
        <v>500</v>
      </c>
      <c r="H32" s="57">
        <v>500</v>
      </c>
      <c r="I32" s="57">
        <v>800</v>
      </c>
      <c r="J32" s="57">
        <v>500</v>
      </c>
      <c r="K32" s="57">
        <v>500</v>
      </c>
      <c r="L32" s="57">
        <v>800</v>
      </c>
      <c r="M32" s="57">
        <v>500</v>
      </c>
      <c r="N32" s="57">
        <v>500</v>
      </c>
      <c r="O32" s="57">
        <v>800</v>
      </c>
      <c r="P32" s="57">
        <v>500</v>
      </c>
      <c r="Q32" s="57">
        <v>500</v>
      </c>
      <c r="R32" s="57">
        <v>800</v>
      </c>
      <c r="S32" s="55">
        <f t="shared" si="7"/>
        <v>7200</v>
      </c>
    </row>
    <row r="33" spans="1:20" s="56" customFormat="1" ht="21.5" customHeight="1">
      <c r="C33" s="64"/>
      <c r="E33" s="67"/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55">
        <f t="shared" si="7"/>
        <v>0</v>
      </c>
    </row>
    <row r="34" spans="1:20" s="56" customFormat="1" ht="28">
      <c r="B34" s="58" t="s">
        <v>20</v>
      </c>
      <c r="C34" s="65"/>
      <c r="E34" s="67" t="s">
        <v>35</v>
      </c>
      <c r="G34" s="57">
        <v>1200</v>
      </c>
      <c r="H34" s="57">
        <v>1200</v>
      </c>
      <c r="I34" s="57">
        <v>1200</v>
      </c>
      <c r="J34" s="57">
        <v>1200</v>
      </c>
      <c r="K34" s="57">
        <v>1200</v>
      </c>
      <c r="L34" s="57">
        <v>1200</v>
      </c>
      <c r="M34" s="57">
        <v>1200</v>
      </c>
      <c r="N34" s="57">
        <v>1500</v>
      </c>
      <c r="O34" s="57">
        <v>1500</v>
      </c>
      <c r="P34" s="57">
        <v>1500</v>
      </c>
      <c r="Q34" s="57">
        <v>1500</v>
      </c>
      <c r="R34" s="57">
        <v>1500</v>
      </c>
      <c r="S34" s="55">
        <f t="shared" si="7"/>
        <v>15900</v>
      </c>
    </row>
    <row r="35" spans="1:20" ht="21.5" customHeight="1">
      <c r="B35" s="88" t="s">
        <v>80</v>
      </c>
      <c r="E35" s="15"/>
      <c r="G35" s="22">
        <v>3750</v>
      </c>
      <c r="H35" s="22">
        <v>3750</v>
      </c>
      <c r="I35" s="22">
        <v>3750</v>
      </c>
      <c r="J35" s="22">
        <v>3750</v>
      </c>
      <c r="K35" s="22">
        <v>3750</v>
      </c>
      <c r="L35" s="22">
        <v>3750</v>
      </c>
      <c r="M35" s="22">
        <v>3750</v>
      </c>
      <c r="N35" s="22">
        <v>3750</v>
      </c>
      <c r="O35" s="22">
        <v>3750</v>
      </c>
      <c r="P35" s="22">
        <v>3750</v>
      </c>
      <c r="Q35" s="22">
        <v>3750</v>
      </c>
      <c r="R35" s="22">
        <v>3750</v>
      </c>
      <c r="S35" s="55">
        <f t="shared" si="7"/>
        <v>45000</v>
      </c>
    </row>
    <row r="36" spans="1:20" ht="6" customHeight="1"/>
    <row r="37" spans="1:20" s="4" customFormat="1" ht="21" customHeight="1" thickBot="1">
      <c r="A37" s="5" t="s">
        <v>39</v>
      </c>
      <c r="B37" s="5"/>
      <c r="C37" s="5"/>
      <c r="D37" s="6"/>
      <c r="E37" s="74"/>
      <c r="F37" s="6"/>
      <c r="G37" s="23">
        <f t="shared" ref="G37:I37" si="8">SUM(G23:G36)</f>
        <v>22813</v>
      </c>
      <c r="H37" s="23">
        <f t="shared" si="8"/>
        <v>22813</v>
      </c>
      <c r="I37" s="23">
        <f t="shared" si="8"/>
        <v>23113</v>
      </c>
      <c r="J37" s="23">
        <f t="shared" ref="J37:S37" si="9">SUM(J23:J36)</f>
        <v>22813</v>
      </c>
      <c r="K37" s="23">
        <f t="shared" si="9"/>
        <v>22813</v>
      </c>
      <c r="L37" s="23">
        <f t="shared" si="9"/>
        <v>23113</v>
      </c>
      <c r="M37" s="23">
        <f t="shared" si="9"/>
        <v>22963</v>
      </c>
      <c r="N37" s="23">
        <f t="shared" si="9"/>
        <v>23263</v>
      </c>
      <c r="O37" s="23">
        <f t="shared" si="9"/>
        <v>23563</v>
      </c>
      <c r="P37" s="23">
        <f t="shared" si="9"/>
        <v>23263</v>
      </c>
      <c r="Q37" s="23">
        <f t="shared" si="9"/>
        <v>23263</v>
      </c>
      <c r="R37" s="23">
        <f t="shared" si="9"/>
        <v>23563</v>
      </c>
      <c r="S37" s="23">
        <f t="shared" si="9"/>
        <v>277356</v>
      </c>
    </row>
    <row r="38" spans="1:20" s="4" customFormat="1" ht="8" customHeight="1">
      <c r="E38" s="76"/>
    </row>
    <row r="39" spans="1:20" s="4" customFormat="1" ht="24.5" customHeight="1" thickBot="1">
      <c r="A39" s="16" t="s">
        <v>46</v>
      </c>
      <c r="B39" s="16"/>
      <c r="C39" s="16"/>
      <c r="D39" s="16"/>
      <c r="E39" s="74"/>
      <c r="F39" s="16"/>
      <c r="G39" s="26">
        <f t="shared" ref="G39:I39" si="10">+G21-G37</f>
        <v>-2363</v>
      </c>
      <c r="H39" s="26">
        <f t="shared" si="10"/>
        <v>3137</v>
      </c>
      <c r="I39" s="26">
        <f t="shared" si="10"/>
        <v>21937</v>
      </c>
      <c r="J39" s="26">
        <f t="shared" ref="J39:S39" si="11">+J21-J37</f>
        <v>-2363</v>
      </c>
      <c r="K39" s="26">
        <f t="shared" si="11"/>
        <v>-4363</v>
      </c>
      <c r="L39" s="26">
        <f t="shared" si="11"/>
        <v>-4613</v>
      </c>
      <c r="M39" s="26">
        <f t="shared" si="11"/>
        <v>2487</v>
      </c>
      <c r="N39" s="26">
        <f t="shared" si="11"/>
        <v>-4813</v>
      </c>
      <c r="O39" s="26">
        <f t="shared" si="11"/>
        <v>-5063</v>
      </c>
      <c r="P39" s="26">
        <f t="shared" si="11"/>
        <v>-2413</v>
      </c>
      <c r="Q39" s="26">
        <f t="shared" si="11"/>
        <v>-4813</v>
      </c>
      <c r="R39" s="26">
        <f t="shared" si="11"/>
        <v>-5113</v>
      </c>
      <c r="S39" s="26">
        <f t="shared" si="11"/>
        <v>-8356</v>
      </c>
    </row>
    <row r="41" spans="1:20">
      <c r="A41" s="4" t="s">
        <v>40</v>
      </c>
      <c r="E41" s="3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20" s="50" customFormat="1" ht="23.5" customHeight="1">
      <c r="B42" s="68">
        <v>1</v>
      </c>
      <c r="C42" s="62" t="s">
        <v>63</v>
      </c>
      <c r="E42" s="62" t="s">
        <v>51</v>
      </c>
      <c r="G42" s="63">
        <v>0</v>
      </c>
      <c r="H42" s="63">
        <v>0</v>
      </c>
      <c r="I42" s="63">
        <v>5000</v>
      </c>
      <c r="J42" s="63">
        <v>0</v>
      </c>
      <c r="K42" s="63">
        <v>0</v>
      </c>
      <c r="L42" s="63">
        <v>0</v>
      </c>
      <c r="M42" s="63">
        <v>0</v>
      </c>
      <c r="N42" s="51">
        <v>0</v>
      </c>
      <c r="O42" s="51">
        <v>0</v>
      </c>
      <c r="P42" s="63">
        <v>0</v>
      </c>
      <c r="Q42" s="63">
        <v>0</v>
      </c>
      <c r="R42" s="63">
        <v>0</v>
      </c>
      <c r="S42" s="55">
        <f t="shared" ref="S42:S44" si="12">SUM(G42:R42)</f>
        <v>5000</v>
      </c>
    </row>
    <row r="43" spans="1:20" s="56" customFormat="1" ht="22" customHeight="1">
      <c r="B43" s="69">
        <v>2</v>
      </c>
      <c r="C43" s="64"/>
      <c r="E43" s="64"/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51">
        <v>0</v>
      </c>
      <c r="O43" s="63">
        <v>0</v>
      </c>
      <c r="P43" s="63">
        <v>0</v>
      </c>
      <c r="Q43" s="63">
        <v>0</v>
      </c>
      <c r="R43" s="63">
        <v>0</v>
      </c>
      <c r="S43" s="55">
        <f t="shared" si="12"/>
        <v>0</v>
      </c>
    </row>
    <row r="44" spans="1:20" ht="22" customHeight="1">
      <c r="B44" s="21">
        <v>3</v>
      </c>
      <c r="C44" s="13"/>
      <c r="E44" s="13"/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51">
        <v>0</v>
      </c>
      <c r="O44" s="63">
        <v>0</v>
      </c>
      <c r="P44" s="63">
        <v>0</v>
      </c>
      <c r="Q44" s="63">
        <v>0</v>
      </c>
      <c r="R44" s="63">
        <v>0</v>
      </c>
      <c r="S44" s="55">
        <f t="shared" si="12"/>
        <v>0</v>
      </c>
    </row>
    <row r="45" spans="1:20" s="3" customFormat="1" ht="8.5" customHeight="1">
      <c r="B45" s="35"/>
      <c r="C45" s="18"/>
      <c r="E45" s="77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20" s="27" customFormat="1" ht="21" customHeight="1" thickBot="1">
      <c r="A46" s="19" t="s">
        <v>41</v>
      </c>
      <c r="B46" s="36"/>
      <c r="C46" s="37"/>
      <c r="D46" s="19"/>
      <c r="E46" s="74"/>
      <c r="F46" s="19"/>
      <c r="G46" s="28">
        <f>SUM(G41:G45)</f>
        <v>0</v>
      </c>
      <c r="H46" s="28">
        <f t="shared" ref="H46:I46" si="13">SUM(H41:H45)</f>
        <v>0</v>
      </c>
      <c r="I46" s="28">
        <f t="shared" si="13"/>
        <v>5000</v>
      </c>
      <c r="J46" s="28">
        <f>SUM(J41:J45)</f>
        <v>0</v>
      </c>
      <c r="K46" s="28">
        <f t="shared" ref="K46:S46" si="14">SUM(K41:K45)</f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8">
        <f t="shared" si="14"/>
        <v>0</v>
      </c>
      <c r="Q46" s="28">
        <f t="shared" si="14"/>
        <v>0</v>
      </c>
      <c r="R46" s="28">
        <f t="shared" si="14"/>
        <v>0</v>
      </c>
      <c r="S46" s="28">
        <f t="shared" si="14"/>
        <v>5000</v>
      </c>
    </row>
    <row r="47" spans="1:20" s="27" customFormat="1" ht="5.5" customHeight="1">
      <c r="A47" s="40"/>
      <c r="B47" s="41"/>
      <c r="C47" s="42"/>
      <c r="D47" s="40"/>
      <c r="E47" s="78"/>
      <c r="F47" s="40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 s="40" customFormat="1" ht="24.5" customHeight="1" thickBot="1">
      <c r="A48" s="44" t="s">
        <v>43</v>
      </c>
      <c r="B48" s="45"/>
      <c r="C48" s="46"/>
      <c r="D48" s="44"/>
      <c r="E48" s="74"/>
      <c r="F48" s="44"/>
      <c r="G48" s="47">
        <f t="shared" ref="G48:I48" si="15">+G39-G46</f>
        <v>-2363</v>
      </c>
      <c r="H48" s="47">
        <f t="shared" si="15"/>
        <v>3137</v>
      </c>
      <c r="I48" s="47">
        <f t="shared" si="15"/>
        <v>16937</v>
      </c>
      <c r="J48" s="47">
        <f t="shared" ref="J48:R48" si="16">+J39-J46</f>
        <v>-2363</v>
      </c>
      <c r="K48" s="47">
        <f t="shared" si="16"/>
        <v>-4363</v>
      </c>
      <c r="L48" s="47">
        <f t="shared" si="16"/>
        <v>-4613</v>
      </c>
      <c r="M48" s="47">
        <f t="shared" si="16"/>
        <v>2487</v>
      </c>
      <c r="N48" s="47">
        <f t="shared" si="16"/>
        <v>-4813</v>
      </c>
      <c r="O48" s="47">
        <f t="shared" si="16"/>
        <v>-5063</v>
      </c>
      <c r="P48" s="47">
        <f t="shared" si="16"/>
        <v>-2413</v>
      </c>
      <c r="Q48" s="47">
        <f t="shared" si="16"/>
        <v>-4813</v>
      </c>
      <c r="R48" s="47">
        <f t="shared" si="16"/>
        <v>-5113</v>
      </c>
      <c r="S48" s="47">
        <f>+S39-S46</f>
        <v>-13356</v>
      </c>
      <c r="T48" s="40" t="s">
        <v>68</v>
      </c>
    </row>
    <row r="49" spans="2:20" s="3" customFormat="1" ht="16.5" customHeight="1" thickTop="1" thickBot="1">
      <c r="B49" s="35"/>
      <c r="C49" s="18"/>
      <c r="E49" s="77"/>
    </row>
    <row r="50" spans="2:20" s="3" customFormat="1" ht="33" customHeight="1" thickBot="1">
      <c r="B50" s="35"/>
      <c r="C50" s="82" t="s">
        <v>78</v>
      </c>
      <c r="E50" s="70">
        <v>24000</v>
      </c>
    </row>
    <row r="51" spans="2:20" s="3" customFormat="1">
      <c r="B51" s="35"/>
      <c r="C51" s="18"/>
    </row>
    <row r="52" spans="2:20" ht="17.5" customHeight="1">
      <c r="E52" s="75" t="s">
        <v>49</v>
      </c>
      <c r="G52" s="29">
        <f>+E50</f>
        <v>24000</v>
      </c>
      <c r="H52" s="29">
        <f>+G54</f>
        <v>21637</v>
      </c>
      <c r="I52" s="29">
        <f t="shared" ref="I52:J52" si="17">+H54</f>
        <v>24774</v>
      </c>
      <c r="J52" s="29">
        <f t="shared" si="17"/>
        <v>41711</v>
      </c>
      <c r="K52" s="29">
        <f>+J54</f>
        <v>39348</v>
      </c>
      <c r="L52" s="29">
        <f t="shared" ref="L52:R52" si="18">+K54</f>
        <v>34985</v>
      </c>
      <c r="M52" s="29">
        <f t="shared" si="18"/>
        <v>30372</v>
      </c>
      <c r="N52" s="29">
        <f t="shared" si="18"/>
        <v>32859</v>
      </c>
      <c r="O52" s="29">
        <f t="shared" si="18"/>
        <v>28046</v>
      </c>
      <c r="P52" s="29">
        <f t="shared" si="18"/>
        <v>22983</v>
      </c>
      <c r="Q52" s="29">
        <f t="shared" si="18"/>
        <v>20570</v>
      </c>
      <c r="R52" s="29">
        <f t="shared" si="18"/>
        <v>15757</v>
      </c>
      <c r="S52" s="81">
        <f>+G52</f>
        <v>24000</v>
      </c>
    </row>
    <row r="53" spans="2:20" ht="19.5" customHeight="1">
      <c r="E53" s="75" t="s">
        <v>48</v>
      </c>
      <c r="G53" s="29">
        <f>+G48</f>
        <v>-2363</v>
      </c>
      <c r="H53" s="29">
        <f>+H48</f>
        <v>3137</v>
      </c>
      <c r="I53" s="29">
        <f t="shared" ref="I53" si="19">+I48</f>
        <v>16937</v>
      </c>
      <c r="J53" s="29">
        <f>+J48</f>
        <v>-2363</v>
      </c>
      <c r="K53" s="29">
        <f>+K48</f>
        <v>-4363</v>
      </c>
      <c r="L53" s="29">
        <f t="shared" ref="L53:S53" si="20">+L48</f>
        <v>-4613</v>
      </c>
      <c r="M53" s="29">
        <f t="shared" si="20"/>
        <v>2487</v>
      </c>
      <c r="N53" s="29">
        <f t="shared" si="20"/>
        <v>-4813</v>
      </c>
      <c r="O53" s="29">
        <f t="shared" si="20"/>
        <v>-5063</v>
      </c>
      <c r="P53" s="29">
        <f t="shared" si="20"/>
        <v>-2413</v>
      </c>
      <c r="Q53" s="29">
        <f t="shared" si="20"/>
        <v>-4813</v>
      </c>
      <c r="R53" s="29">
        <f t="shared" si="20"/>
        <v>-5113</v>
      </c>
      <c r="S53" s="89">
        <f t="shared" si="20"/>
        <v>-13356</v>
      </c>
      <c r="T53" s="87"/>
    </row>
    <row r="54" spans="2:20" ht="20.5" customHeight="1" thickBot="1">
      <c r="E54" s="79" t="s">
        <v>47</v>
      </c>
      <c r="F54" s="5"/>
      <c r="G54" s="23">
        <f>SUM(G52:G53)</f>
        <v>21637</v>
      </c>
      <c r="H54" s="23">
        <f>SUM(H52:H53)</f>
        <v>24774</v>
      </c>
      <c r="I54" s="23">
        <f t="shared" ref="I54" si="21">SUM(I52:I53)</f>
        <v>41711</v>
      </c>
      <c r="J54" s="23">
        <f>SUM(J52:J53)</f>
        <v>39348</v>
      </c>
      <c r="K54" s="23">
        <f>SUM(K52:K53)</f>
        <v>34985</v>
      </c>
      <c r="L54" s="23">
        <f t="shared" ref="L54:S54" si="22">SUM(L52:L53)</f>
        <v>30372</v>
      </c>
      <c r="M54" s="23">
        <f t="shared" si="22"/>
        <v>32859</v>
      </c>
      <c r="N54" s="23">
        <f t="shared" si="22"/>
        <v>28046</v>
      </c>
      <c r="O54" s="23">
        <f t="shared" si="22"/>
        <v>22983</v>
      </c>
      <c r="P54" s="23">
        <f t="shared" si="22"/>
        <v>20570</v>
      </c>
      <c r="Q54" s="23">
        <f t="shared" si="22"/>
        <v>15757</v>
      </c>
      <c r="R54" s="23">
        <f t="shared" si="22"/>
        <v>10644</v>
      </c>
      <c r="S54" s="26">
        <f t="shared" si="22"/>
        <v>10644</v>
      </c>
    </row>
    <row r="55" spans="2:20" s="3" customFormat="1" ht="22" customHeight="1">
      <c r="B55" s="35"/>
      <c r="C55" s="18"/>
      <c r="E55" s="77"/>
    </row>
    <row r="56" spans="2:20" ht="17" thickBot="1">
      <c r="C56" s="33" t="s">
        <v>0</v>
      </c>
      <c r="E56" s="10" t="str">
        <f>church_name_sample</f>
        <v>Sample Episcopal Church</v>
      </c>
    </row>
    <row r="57" spans="2:20" ht="17" thickBot="1">
      <c r="C57" s="34" t="str">
        <f>+C2</f>
        <v>2021 Cash Flow Projection</v>
      </c>
    </row>
    <row r="59" spans="2:20">
      <c r="B59" s="9" t="s">
        <v>31</v>
      </c>
      <c r="C59" s="4"/>
    </row>
    <row r="60" spans="2:20" ht="17.5" customHeight="1" thickBot="1">
      <c r="B60" s="4"/>
      <c r="C60" s="20" t="s">
        <v>18</v>
      </c>
    </row>
    <row r="61" spans="2:20" ht="24" customHeight="1" thickBot="1">
      <c r="B61" s="21">
        <v>1</v>
      </c>
      <c r="C61" s="99" t="s">
        <v>67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1"/>
    </row>
    <row r="62" spans="2:20" ht="29.5" customHeight="1" thickBot="1">
      <c r="B62" s="21">
        <v>2</v>
      </c>
      <c r="C62" s="99" t="s">
        <v>76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1"/>
    </row>
    <row r="63" spans="2:20" ht="29.5" customHeight="1" thickBot="1">
      <c r="B63" s="21">
        <v>3</v>
      </c>
      <c r="C63" s="99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1"/>
    </row>
    <row r="64" spans="2:20" ht="29.5" customHeight="1" thickBot="1">
      <c r="B64" s="21">
        <v>4</v>
      </c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1"/>
    </row>
    <row r="67" spans="2:18">
      <c r="B67" s="9" t="s">
        <v>26</v>
      </c>
    </row>
    <row r="68" spans="2:18" ht="17" customHeight="1" thickBot="1">
      <c r="C68" s="20" t="s">
        <v>42</v>
      </c>
    </row>
    <row r="69" spans="2:18" ht="29.5" customHeight="1" thickBot="1">
      <c r="B69" s="21">
        <v>1</v>
      </c>
      <c r="C69" s="99" t="s">
        <v>75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1"/>
    </row>
    <row r="70" spans="2:18" ht="29.5" customHeight="1" thickBot="1">
      <c r="B70" s="21">
        <v>2</v>
      </c>
      <c r="C70" s="99" t="s">
        <v>81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1"/>
    </row>
    <row r="71" spans="2:18" ht="29.5" customHeight="1" thickBot="1">
      <c r="B71" s="21">
        <v>3</v>
      </c>
      <c r="C71" s="99" t="s">
        <v>77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1"/>
    </row>
    <row r="72" spans="2:18">
      <c r="B72" s="21"/>
      <c r="C72" s="32"/>
      <c r="D72" s="32"/>
      <c r="E72" s="80"/>
      <c r="F72" s="32"/>
      <c r="G72" s="32"/>
      <c r="H72" s="32"/>
      <c r="I72" s="32"/>
      <c r="J72" s="32"/>
      <c r="K72" s="32"/>
      <c r="L72" s="32"/>
      <c r="M72" s="32"/>
    </row>
    <row r="74" spans="2:18">
      <c r="B74" s="9" t="s">
        <v>19</v>
      </c>
      <c r="E74" s="96"/>
      <c r="F74" s="3"/>
      <c r="G74" s="3"/>
      <c r="H74" s="3"/>
    </row>
    <row r="75" spans="2:18" ht="17" customHeight="1" thickBot="1">
      <c r="B75" s="9"/>
      <c r="C75" s="20" t="s">
        <v>73</v>
      </c>
    </row>
    <row r="76" spans="2:18" ht="29" customHeight="1" thickBot="1">
      <c r="B76" s="21">
        <v>1</v>
      </c>
      <c r="C76" s="99" t="s">
        <v>74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1"/>
    </row>
    <row r="77" spans="2:18" ht="29" customHeight="1" thickBot="1">
      <c r="B77" s="21">
        <v>2</v>
      </c>
      <c r="C77" s="99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1"/>
    </row>
    <row r="78" spans="2:18" ht="29" customHeight="1" thickBot="1">
      <c r="B78" s="21">
        <v>3</v>
      </c>
      <c r="C78" s="99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1"/>
    </row>
    <row r="79" spans="2:18" ht="29" customHeight="1" thickBot="1">
      <c r="B79" s="21">
        <v>4</v>
      </c>
      <c r="C79" s="99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1"/>
    </row>
    <row r="80" spans="2:18" ht="29" customHeight="1" thickBot="1">
      <c r="B80" s="21">
        <v>5</v>
      </c>
      <c r="C80" s="99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1"/>
    </row>
  </sheetData>
  <mergeCells count="12">
    <mergeCell ref="C79:R79"/>
    <mergeCell ref="C80:R80"/>
    <mergeCell ref="C70:R70"/>
    <mergeCell ref="C71:R71"/>
    <mergeCell ref="C76:R76"/>
    <mergeCell ref="C77:R77"/>
    <mergeCell ref="C78:R78"/>
    <mergeCell ref="C61:R61"/>
    <mergeCell ref="C62:R62"/>
    <mergeCell ref="C63:R63"/>
    <mergeCell ref="C64:R64"/>
    <mergeCell ref="C69:R69"/>
  </mergeCells>
  <pageMargins left="0.269861111111111" right="0.360069444444444" top="0.294027777777778" bottom="0.30625000000000002" header="0.3" footer="0.3"/>
  <pageSetup scale="61" fitToHeight="0" orientation="landscape" r:id="rId1"/>
  <headerFooter>
    <oddFooter>&amp;L&amp;F&amp;C&amp;A&amp;R&amp;D</oddFooter>
  </headerFooter>
  <rowBreaks count="1" manualBreakCount="1">
    <brk id="4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0A4BB74B5C48B04DCE5CB9B8AB4D" ma:contentTypeVersion="12" ma:contentTypeDescription="Create a new document." ma:contentTypeScope="" ma:versionID="f0c7e5e563848feaf09c469d9be7b94f">
  <xsd:schema xmlns:xsd="http://www.w3.org/2001/XMLSchema" xmlns:xs="http://www.w3.org/2001/XMLSchema" xmlns:p="http://schemas.microsoft.com/office/2006/metadata/properties" xmlns:ns2="56e65dad-2851-4f9f-ac1a-61740a08881e" xmlns:ns3="aff43431-72cf-4779-aa91-fd6c7c4d3711" targetNamespace="http://schemas.microsoft.com/office/2006/metadata/properties" ma:root="true" ma:fieldsID="a910cd110a8f0b17734e8c3ac340af5f" ns2:_="" ns3:_="">
    <xsd:import namespace="56e65dad-2851-4f9f-ac1a-61740a08881e"/>
    <xsd:import namespace="aff43431-72cf-4779-aa91-fd6c7c4d37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65dad-2851-4f9f-ac1a-61740a0888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43431-72cf-4779-aa91-fd6c7c4d371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6BFC45-A152-420E-8434-1C7F3D13B3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DDA8FD-D4A0-419D-BD06-AFAD087B3576}">
  <ds:schemaRefs>
    <ds:schemaRef ds:uri="e4db193c-6fc6-42d1-8685-d4b83eff4384"/>
    <ds:schemaRef ds:uri="http://purl.org/dc/terms/"/>
    <ds:schemaRef ds:uri="http://purl.org/dc/elements/1.1/"/>
    <ds:schemaRef ds:uri="http://schemas.microsoft.com/office/2006/metadata/properties"/>
    <ds:schemaRef ds:uri="077178f3-816d-4cd8-871a-a00153416b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0CAAF3-27C1-4291-AD19-2ACB836E7B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INPUT.HERE</vt:lpstr>
      <vt:lpstr>sample</vt:lpstr>
      <vt:lpstr>church_name</vt:lpstr>
      <vt:lpstr>church_name_sample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Rae Costa</cp:lastModifiedBy>
  <cp:lastPrinted>2020-03-26T01:48:48Z</cp:lastPrinted>
  <dcterms:created xsi:type="dcterms:W3CDTF">2020-03-25T09:16:04Z</dcterms:created>
  <dcterms:modified xsi:type="dcterms:W3CDTF">2022-04-29T18:32:22Z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0x010100C5920A4BB74B5C48B04DCE5CB9B8AB4D</vt:lpwstr>
  </property>
</Properties>
</file>